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Жорик\194. Танковое (ул. Серегина)\13.06.2023\"/>
    </mc:Choice>
  </mc:AlternateContent>
  <xr:revisionPtr revIDLastSave="0" documentId="8_{940BD46A-9ADE-41F8-B3E9-A647C6B66BF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(Эксп) (2023)02-02-01 Благ осн " sheetId="1" r:id="rId1"/>
  </sheets>
  <definedNames>
    <definedName name="_xlnm.Print_Titles" localSheetId="0">'(Эксп) (2023)02-02-01 Благ осн '!$9:$9</definedName>
  </definedNames>
  <calcPr calcId="181029"/>
</workbook>
</file>

<file path=xl/calcChain.xml><?xml version="1.0" encoding="utf-8"?>
<calcChain xmlns="http://schemas.openxmlformats.org/spreadsheetml/2006/main">
  <c r="A124" i="1" l="1"/>
  <c r="A123" i="1"/>
  <c r="A122" i="1"/>
  <c r="A121" i="1"/>
  <c r="A120" i="1"/>
  <c r="A119" i="1"/>
  <c r="A118" i="1"/>
  <c r="A116" i="1"/>
  <c r="A115" i="1"/>
  <c r="A114" i="1"/>
  <c r="A113" i="1"/>
  <c r="A112" i="1"/>
  <c r="A111" i="1"/>
  <c r="A110" i="1"/>
  <c r="A109" i="1"/>
  <c r="A108" i="1"/>
  <c r="A107" i="1"/>
  <c r="A106" i="1"/>
  <c r="A104" i="1"/>
  <c r="A103" i="1"/>
  <c r="A102" i="1"/>
  <c r="A101" i="1"/>
  <c r="A100" i="1"/>
  <c r="A99" i="1"/>
  <c r="A98" i="1"/>
  <c r="A97" i="1"/>
  <c r="A96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5" i="1"/>
  <c r="A34" i="1"/>
  <c r="A33" i="1"/>
  <c r="A32" i="1"/>
  <c r="A31" i="1"/>
  <c r="A29" i="1"/>
  <c r="A28" i="1"/>
  <c r="A27" i="1"/>
  <c r="A26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<sst xmlns="http://schemas.openxmlformats.org/spreadsheetml/2006/main" count="668" uniqueCount="351">
  <si>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</si>
  <si>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</si>
  <si>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</si>
  <si>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</si>
  <si>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</si>
  <si>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</si>
  <si>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</si>
  <si>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Демонтажные работы</t>
  </si>
  <si>
    <t>1</t>
  </si>
  <si>
    <t>Разборка бортовых камней: на бетонном основании</t>
  </si>
  <si>
    <t>100 м</t>
  </si>
  <si>
    <t xml:space="preserve">212 / 100 </t>
  </si>
  <si>
    <t xml:space="preserve">1 </t>
  </si>
  <si>
    <t>2</t>
  </si>
  <si>
    <t>лом бортовых камней</t>
  </si>
  <si>
    <t>т</t>
  </si>
  <si>
    <t xml:space="preserve">212*0,10*80% от 1 </t>
  </si>
  <si>
    <t>3</t>
  </si>
  <si>
    <t>(Применительно)Снятие деформированных асфальтобетонных покрытий самоходными холодными фрезами с шириной фрезерования 500-1000 мм и толщиной слоя: до 30 мм</t>
  </si>
  <si>
    <t>1000 м2</t>
  </si>
  <si>
    <t xml:space="preserve">363,5 / 1000 </t>
  </si>
  <si>
    <t>4</t>
  </si>
  <si>
    <t>Разборка покрытий и оснований: асфальтобетонных с помощью молотков отбойных</t>
  </si>
  <si>
    <t>100 м3</t>
  </si>
  <si>
    <t xml:space="preserve">(156*0,05) / 100 </t>
  </si>
  <si>
    <t>5</t>
  </si>
  <si>
    <t>лом покрытий асфальтобетонных</t>
  </si>
  <si>
    <t xml:space="preserve">156*0,05*2 </t>
  </si>
  <si>
    <t>6</t>
  </si>
  <si>
    <t>Разборка покрытий и оснований: цементно-бетонных</t>
  </si>
  <si>
    <t xml:space="preserve">(19*0,05) / 100 </t>
  </si>
  <si>
    <t>7</t>
  </si>
  <si>
    <t>лом покрытий цементно-бетонных, щебеночных</t>
  </si>
  <si>
    <t xml:space="preserve">19*0,05*2 </t>
  </si>
  <si>
    <t>8</t>
  </si>
  <si>
    <t>Установка металлических столбов высотой до 4 м: с погружением в бетонное основание</t>
  </si>
  <si>
    <t>100 шт</t>
  </si>
  <si>
    <t xml:space="preserve">7 / 100 </t>
  </si>
  <si>
    <t>9</t>
  </si>
  <si>
    <t>Устройство ограждений: из сетки</t>
  </si>
  <si>
    <t xml:space="preserve">180 / 100 </t>
  </si>
  <si>
    <t>10</t>
  </si>
  <si>
    <t>Корчевка вручную пней диаметром: до 120 мм</t>
  </si>
  <si>
    <t xml:space="preserve">1 / 100 </t>
  </si>
  <si>
    <t>11</t>
  </si>
  <si>
    <t>Формовочная обрезка деревьев высотой: до 5 м</t>
  </si>
  <si>
    <t>шт</t>
  </si>
  <si>
    <t xml:space="preserve"> </t>
  </si>
  <si>
    <t>12</t>
  </si>
  <si>
    <t>Расчистка площадей от кустарника и мелколесья вручную: при средней поросли</t>
  </si>
  <si>
    <t>100 м2</t>
  </si>
  <si>
    <t xml:space="preserve">24 / 100 </t>
  </si>
  <si>
    <t>13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</si>
  <si>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</si>
  <si>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 т груза</t>
  </si>
  <si>
    <t>14</t>
  </si>
  <si>
    <t>Перевозка грузов автомобилями-самосвалами грузоподъемностью 10 т работающих вне карьера на расстояние: I класс груза до 18 км</t>
  </si>
  <si>
    <t>Раздел 2. Планировка участка</t>
  </si>
  <si>
    <t>15</t>
  </si>
  <si>
    <t>Планировка площадей бульдозерами мощностью: 59 кВт (80 л.с.)</t>
  </si>
  <si>
    <t xml:space="preserve">953 / 1000 </t>
  </si>
  <si>
    <t>16</t>
  </si>
  <si>
    <t>Разработка грунта с погрузкой на автомобили-самосвалы экскаваторами с ковшом вместимостью: 0,4 (0,35-0,45) м3, группа грунтов 2</t>
  </si>
  <si>
    <t>1000 м3</t>
  </si>
  <si>
    <t xml:space="preserve">(220,1+21,22) / 1000 </t>
  </si>
  <si>
    <t>17</t>
  </si>
  <si>
    <t>Уплотнение грунта пневматическими трамбовками, группа грунтов: 1-2</t>
  </si>
  <si>
    <t xml:space="preserve">(1078,4*0,1) / 100 </t>
  </si>
  <si>
    <t>18</t>
  </si>
  <si>
    <t>Раздел 3. Ремонтные работы колодцев</t>
  </si>
  <si>
    <t>19</t>
  </si>
  <si>
    <t>Регулирование высотного положения крышек колодцев с подъемом на высоту: до 25 см</t>
  </si>
  <si>
    <t>20</t>
  </si>
  <si>
    <t>Кольцо стеновое смотровых колодцев: КС10.6 /бетон В15 (М200), объем 0,16 м3, расход арматуры 3,95 кг/ (серия 3.900.1-14)</t>
  </si>
  <si>
    <t>21</t>
  </si>
  <si>
    <t>Плита перекрытия колодца ПП 10-1
конъюнктурный анализ п.1</t>
  </si>
  <si>
    <t>22</t>
  </si>
  <si>
    <t>Кольцо опорное КЦО-1
конъюнктурный анализ п.2</t>
  </si>
  <si>
    <t>23</t>
  </si>
  <si>
    <t>Люки чугунные: тяжелые</t>
  </si>
  <si>
    <t>Раздел 4. Устройство дорожного полотна</t>
  </si>
  <si>
    <t>24</t>
  </si>
  <si>
    <t>Устройство подстилающих и выравнивающих слоев оснований: из щебня</t>
  </si>
  <si>
    <t xml:space="preserve">11,06 / 100 </t>
  </si>
  <si>
    <t>25</t>
  </si>
  <si>
    <t>Щебень из природного камня для строительных работ марка: 400, фракция 5 (3)-20 мм</t>
  </si>
  <si>
    <t>м3</t>
  </si>
  <si>
    <t xml:space="preserve">11,06*1,26 </t>
  </si>
  <si>
    <t>26</t>
  </si>
  <si>
    <t>Установка бортовых камней бетонных: при других видах покрытий</t>
  </si>
  <si>
    <t xml:space="preserve">(229+87) / 100 </t>
  </si>
  <si>
    <t>27</t>
  </si>
  <si>
    <t>Камни бортовые: БР 100.30.15 /бетон В30 (М400), объем 0,043 м3/ (ГОСТ 6665-91)</t>
  </si>
  <si>
    <t>28</t>
  </si>
  <si>
    <t>Устройство прослойки из нетканого синтетического материала (НСМ) в земляном полотне: сплошной</t>
  </si>
  <si>
    <t xml:space="preserve">23,2 / 1000 </t>
  </si>
  <si>
    <t>29</t>
  </si>
  <si>
    <t>Нетканый геотекстиль: Дорнит 200 г/м2</t>
  </si>
  <si>
    <t>м2</t>
  </si>
  <si>
    <t xml:space="preserve">23,2*1,1 </t>
  </si>
  <si>
    <t>30</t>
  </si>
  <si>
    <t xml:space="preserve">(23,2*0,1) / 100 </t>
  </si>
  <si>
    <t>31</t>
  </si>
  <si>
    <t>Щебень из природного камня для строительных работ марка: 400, фракция 40-70 мм</t>
  </si>
  <si>
    <t xml:space="preserve">2,32*1,26 </t>
  </si>
  <si>
    <t>32</t>
  </si>
  <si>
    <t xml:space="preserve">(23,2*0,05) / 100 </t>
  </si>
  <si>
    <t>33</t>
  </si>
  <si>
    <t xml:space="preserve">1,16*1,26 </t>
  </si>
  <si>
    <t>34</t>
  </si>
  <si>
    <t>Розлив вяжущих материалов</t>
  </si>
  <si>
    <t xml:space="preserve">23,2*0,4/1000 </t>
  </si>
  <si>
    <t>35</t>
  </si>
  <si>
    <t>Битумы нефтяные дорожные марки: БНД-60/90, БНД 90/130</t>
  </si>
  <si>
    <t>36</t>
  </si>
  <si>
    <t>Устройство покрытия толщиной 4 см из горячих асфальтобетонных смесей пористых крупнозернистых, плотность каменных материалов: 2,5-2,9 т/м3</t>
  </si>
  <si>
    <t>37</t>
  </si>
  <si>
    <t>38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</si>
  <si>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марка: II, тип Б</t>
  </si>
  <si>
    <t>39</t>
  </si>
  <si>
    <t xml:space="preserve">390,3*0,4/1000 </t>
  </si>
  <si>
    <t>40</t>
  </si>
  <si>
    <t>41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</si>
  <si>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</si>
  <si>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 xml:space="preserve">390,3 / 1000 </t>
  </si>
  <si>
    <t>42</t>
  </si>
  <si>
    <t>43</t>
  </si>
  <si>
    <t>Раздел 5. Устройство покрытия экопарковки</t>
  </si>
  <si>
    <t>44</t>
  </si>
  <si>
    <t xml:space="preserve">444,1 / 1000 </t>
  </si>
  <si>
    <t>45</t>
  </si>
  <si>
    <t xml:space="preserve">444,1*1,1 </t>
  </si>
  <si>
    <t>46</t>
  </si>
  <si>
    <t>Устройство подстилающих и выравнивающих слоев оснований: из песчано-гравийной смеси, дресвы</t>
  </si>
  <si>
    <t xml:space="preserve">(444,1*0,1) / 100 </t>
  </si>
  <si>
    <t>47</t>
  </si>
  <si>
    <t>Смесь песчано-гравийная природная обогащенная с содержанием гравия: 35-50%</t>
  </si>
  <si>
    <t xml:space="preserve">444,1*0,1 </t>
  </si>
  <si>
    <t>48</t>
  </si>
  <si>
    <t xml:space="preserve">(444,1*0,05) / 100 </t>
  </si>
  <si>
    <t>49</t>
  </si>
  <si>
    <t xml:space="preserve">22,205*1,26 </t>
  </si>
  <si>
    <t>50</t>
  </si>
  <si>
    <t>Устройство площадок с естественным растительным слоем с использованием газонной решетки площадью: свыше 50 м2</t>
  </si>
  <si>
    <t>51</t>
  </si>
  <si>
    <t>Решетка бетонная газонная Меба
конъюнктурный  анализ п.3</t>
  </si>
  <si>
    <t>52</t>
  </si>
  <si>
    <t>Подготовка почвы для устройства партерного и обыкновенного газона с внесением растительной земли слоем 15 см: механизированным способом</t>
  </si>
  <si>
    <t xml:space="preserve">177,27 / 100 </t>
  </si>
  <si>
    <t>53</t>
  </si>
  <si>
    <t>На каждые 5 см изменения толщины слоя добавлять или исключать к расценкам с 47-01-046-01 по 47-01-046-04</t>
  </si>
  <si>
    <t xml:space="preserve">-177,27 / 100 </t>
  </si>
  <si>
    <t>54</t>
  </si>
  <si>
    <t>Посев газонов партерных, мавританских и обыкновенных вручную</t>
  </si>
  <si>
    <t>55</t>
  </si>
  <si>
    <t>Семена газонных трав (смесь)</t>
  </si>
  <si>
    <t>кг</t>
  </si>
  <si>
    <t>56</t>
  </si>
  <si>
    <t>Удобрения: минеральное азотное "Селитра аммиачная, марка Б"</t>
  </si>
  <si>
    <t>Раздел 6. Устройство тротуарного покрытия</t>
  </si>
  <si>
    <t>57</t>
  </si>
  <si>
    <t xml:space="preserve">10,16 / 100 </t>
  </si>
  <si>
    <t>58</t>
  </si>
  <si>
    <t xml:space="preserve">10,16*1,26 </t>
  </si>
  <si>
    <t>59</t>
  </si>
  <si>
    <t xml:space="preserve">363 / 100 </t>
  </si>
  <si>
    <t>60</t>
  </si>
  <si>
    <t>Раствор готовый кладочный цементный марки: 100</t>
  </si>
  <si>
    <t>61</t>
  </si>
  <si>
    <t>Бетон тяжелый, класс: В15 (М200)</t>
  </si>
  <si>
    <t>62</t>
  </si>
  <si>
    <t>Бетон тяжелый, класс: В15 (М200)(Тех.ч.табл.27.3 п.3.8а К=0,86)</t>
  </si>
  <si>
    <t xml:space="preserve">21,417*0,86 </t>
  </si>
  <si>
    <t>63</t>
  </si>
  <si>
    <t>Раствор готовый кладочный цементный марки: 100(Тех.ч.табл.27.3 п.3.8б К=0,33)</t>
  </si>
  <si>
    <t xml:space="preserve">0,2178*0,33 </t>
  </si>
  <si>
    <t>64</t>
  </si>
  <si>
    <t>Камни бортовые: БР 100.20.8 /бетон В22,5 (М300), объем 0,016 м3/ (ГОСТ 6665-91)</t>
  </si>
  <si>
    <t>65</t>
  </si>
  <si>
    <t xml:space="preserve">398,9 / 1000 </t>
  </si>
  <si>
    <t>66</t>
  </si>
  <si>
    <t xml:space="preserve">398,9*1,1 </t>
  </si>
  <si>
    <t>67</t>
  </si>
  <si>
    <t xml:space="preserve">(398,9*0,1) / 100 </t>
  </si>
  <si>
    <t>68</t>
  </si>
  <si>
    <t xml:space="preserve">398,9*0,1 </t>
  </si>
  <si>
    <t>69</t>
  </si>
  <si>
    <t xml:space="preserve">(398,9*0,05) / 100 </t>
  </si>
  <si>
    <t>70</t>
  </si>
  <si>
    <t xml:space="preserve">398,9*0,05*1,26 </t>
  </si>
  <si>
    <t>71</t>
  </si>
  <si>
    <t>(Применительно)Устройство подстилающих и выравнивающих слоев оснований: из щебня</t>
  </si>
  <si>
    <t xml:space="preserve">(8,1*0,05) / 100 </t>
  </si>
  <si>
    <t>72</t>
  </si>
  <si>
    <t>Материалы из отсевов дробления осадочных горных пород для строительных работ: 1 класса марка 400,300, размер зерен до 5 мм мелкие</t>
  </si>
  <si>
    <t xml:space="preserve">8,1*0,05 </t>
  </si>
  <si>
    <t>73</t>
  </si>
  <si>
    <t>Устройство подстилающих и выравнивающих слоев оснований: из песка</t>
  </si>
  <si>
    <t>74</t>
  </si>
  <si>
    <t>Смесь пескоцементная (цемент М 400)</t>
  </si>
  <si>
    <t xml:space="preserve">8,1*0,05*1,1 </t>
  </si>
  <si>
    <t>75</t>
  </si>
  <si>
    <t xml:space="preserve">(390,8*0,03) / 100 </t>
  </si>
  <si>
    <t>76</t>
  </si>
  <si>
    <t xml:space="preserve">390,8*0,03*1,1 </t>
  </si>
  <si>
    <t>77</t>
  </si>
  <si>
    <t>Устройство бетонных плитных тротуаров с заполнением швов: песком</t>
  </si>
  <si>
    <t xml:space="preserve">398,9 / 100 </t>
  </si>
  <si>
    <t>78</t>
  </si>
  <si>
    <t>Тротуарная плитка "Новый город", толщ.60мм
конъюнктурный  анализ п.4</t>
  </si>
  <si>
    <t>79</t>
  </si>
  <si>
    <t>Тротуарная плитка "Новый город", толщ.80мм
конъюнктурный  анализ п.5</t>
  </si>
  <si>
    <t>Раздел 7. Установка малых архитектурных форм</t>
  </si>
  <si>
    <t>80</t>
  </si>
  <si>
    <t>Прим.Монтаж скамеек.Укрепление стоек металлических решеток ограждений</t>
  </si>
  <si>
    <t xml:space="preserve">(6*4+3*3) / 100 </t>
  </si>
  <si>
    <t>81</t>
  </si>
  <si>
    <t>Раствор готовый кладочный цементный марки: 150</t>
  </si>
  <si>
    <t>82</t>
  </si>
  <si>
    <t>Скамейка стальная "Ривьера", версия:1,8м
конъюнктурный анализ п.6</t>
  </si>
  <si>
    <t>83</t>
  </si>
  <si>
    <t>Урна уличная " Акация"
конъюнктурный анализ п.7</t>
  </si>
  <si>
    <t>84</t>
  </si>
  <si>
    <t xml:space="preserve">(1*2+1*6+1*12+1*4) / 100 </t>
  </si>
  <si>
    <t>85</t>
  </si>
  <si>
    <t>86</t>
  </si>
  <si>
    <t>Информационный стенд  (1,2х0,5х2мм)
конъюнктурный анализ п.8</t>
  </si>
  <si>
    <t>87</t>
  </si>
  <si>
    <t>Стол для настольного тенниса, арт.3891, 2.7х1.525х0.76м
конъюнктурный анализ п.9</t>
  </si>
  <si>
    <t>88</t>
  </si>
  <si>
    <t>Шахматный столик 2, в едином исполнении с лавочками 1,8 м;  артикул:2326
конъюнктурный анализ п.10</t>
  </si>
  <si>
    <t>Раздел 8. Установка бельевых сушек</t>
  </si>
  <si>
    <t>89</t>
  </si>
  <si>
    <t xml:space="preserve">(1*6) / 100 </t>
  </si>
  <si>
    <t>90</t>
  </si>
  <si>
    <t>Бетон тяжелый, класс: В22,5 (М300)</t>
  </si>
  <si>
    <t>91</t>
  </si>
  <si>
    <t>Устройство основания под фундаменты: щебеночного</t>
  </si>
  <si>
    <t>92</t>
  </si>
  <si>
    <t xml:space="preserve">0,078*1,26 </t>
  </si>
  <si>
    <t>93</t>
  </si>
  <si>
    <t>Монтаж связей и распорок из одиночных и парных уголков, гнутосварных профилей для пролетов: до 24 м при высоте здания до 25 м</t>
  </si>
  <si>
    <t xml:space="preserve">6,5*6*6,26/1000*1,01*1,03 </t>
  </si>
  <si>
    <t>94</t>
  </si>
  <si>
    <t>Трубы стальные бесшовные, горячедеформированные со снятой фаской из стали марок 15, 20, 25, наружным диаметром: 76 мм, толщина стенки 3,5 мм</t>
  </si>
  <si>
    <t>м</t>
  </si>
  <si>
    <t xml:space="preserve">6,5*6 </t>
  </si>
  <si>
    <t>95</t>
  </si>
  <si>
    <t>Тросс 4мм в оплетке
конъюнктурный анализ п.11</t>
  </si>
  <si>
    <t>96</t>
  </si>
  <si>
    <t>Огрунтовка металлических поверхностей за один раз: грунтовкой ГФ-021</t>
  </si>
  <si>
    <t xml:space="preserve">9,312 / 100 </t>
  </si>
  <si>
    <t>97</t>
  </si>
  <si>
    <t>Окраска металлических огрунтованных поверхностей: эмалью ПФ-115</t>
  </si>
  <si>
    <t>98</t>
  </si>
  <si>
    <t>(Применительно)Сверление установками алмазного бурения в железобетонных конструкциях вертикальных отверстий глубиной 200 мм диаметром: 20 мм</t>
  </si>
  <si>
    <t xml:space="preserve">42 / 100 </t>
  </si>
  <si>
    <t>99</t>
  </si>
  <si>
    <t>Болт оцинкованный М10
конъюнктурный анализ п.12</t>
  </si>
  <si>
    <t>Раздел 9. Посев газона</t>
  </si>
  <si>
    <t>100</t>
  </si>
  <si>
    <t xml:space="preserve">126 / 100 </t>
  </si>
  <si>
    <t>101</t>
  </si>
  <si>
    <t xml:space="preserve">-126 / 100 </t>
  </si>
  <si>
    <t>102</t>
  </si>
  <si>
    <t>Планировка участка: механизированным способом</t>
  </si>
  <si>
    <t xml:space="preserve">975 / 100 </t>
  </si>
  <si>
    <t>103</t>
  </si>
  <si>
    <t>Очистка участка от мусора</t>
  </si>
  <si>
    <t>104</t>
  </si>
  <si>
    <t xml:space="preserve">1101 / 100 </t>
  </si>
  <si>
    <t>105</t>
  </si>
  <si>
    <t>106</t>
  </si>
  <si>
    <t>Составил:</t>
  </si>
  <si>
    <t>(Блекис С.Л.)</t>
  </si>
  <si>
    <t/>
  </si>
  <si>
    <t>[должность, подпись (инициалы, фамилия)]</t>
  </si>
  <si>
    <t>Проверил:</t>
  </si>
  <si>
    <t>(Андриященко Г.В.)</t>
  </si>
  <si>
    <t>Приложение 3</t>
  </si>
  <si>
    <t xml:space="preserve"> «УТВЕРЖДАЮ»
Глава администрации Куйбышевского 
сельского поселения Бахчисарайского района                                                                 
 (должность представителя заказчика)
_________________/ Щодрак Л.В.
(подпись)                     (Ф.И.О.)
«______» ________________2023 г.
</t>
  </si>
  <si>
    <t>Ведомость объёмов работ 02-01-01</t>
  </si>
  <si>
    <t>«Благоустройство (капитальный ремонт) придомовой территории многоквартирных домов, по адресу: с. Танковое, ул. Серегина, уч.27»</t>
  </si>
  <si>
    <t xml:space="preserve">По фактическим данным обследования </t>
  </si>
  <si>
    <t>По фактическим данным обследования,согласно чертежа</t>
  </si>
  <si>
    <t>Согласно чертежа, ВОР</t>
  </si>
  <si>
    <t>Согласно чертежа ,  (толщиной 10 см) Конструкции покрытий - тип I</t>
  </si>
  <si>
    <t>Согласно чертежа ,  (толщиной 5 см) Конструкции покрытий - тип I</t>
  </si>
  <si>
    <t>Согласно технологии устройства покрытий из асфальтобетонных смесей</t>
  </si>
  <si>
    <t>Согласно чертежа,ВОР (толщиной 4 см)</t>
  </si>
  <si>
    <t>Согласно чертежа ,  (толщиной 10 см) Конструкции покрытий - тип II</t>
  </si>
  <si>
    <t>Согласно чертежа ,  (толщиной 5 см) Конструкции покрытий - тип II</t>
  </si>
  <si>
    <t>Согласно ВОР</t>
  </si>
  <si>
    <t>Согласно чертежа ,  ВОР                                                                           Конструкции покрытий - тип III, IV</t>
  </si>
  <si>
    <t>Согласно чертежа ,  (толщиной 10 см) Конструкции покрытий - тип III, IV</t>
  </si>
  <si>
    <t>Согласно чертежа ,  (толщиной 5 см) Конструкции покрытий - тип III,  IV</t>
  </si>
  <si>
    <t>Согласно чертежа ,  (толщиной 3 см) Конструкции покрытий - тип III,  IV</t>
  </si>
  <si>
    <t>Согласно чертежа ,   Конструкции покрытий - тип III,   IV</t>
  </si>
  <si>
    <t>сметчик                                               /Блекис С.Л./</t>
  </si>
  <si>
    <t>ИП                                                      /Андриященко Г.В./</t>
  </si>
  <si>
    <t>90.01.020601.2577-2022-АР л.32,л.40, п.1</t>
  </si>
  <si>
    <t>90.01.020601.2577-2022-АР л.32,л.40, п.2</t>
  </si>
  <si>
    <t>90.01.020601.2577-2022-АР л.32,л.40, п.3</t>
  </si>
  <si>
    <t>90.01.020601.2577-2022-АР л.32,л.40, п.4</t>
  </si>
  <si>
    <t>90.01.020601.2577-2022-АР л.32,л.40, п.5</t>
  </si>
  <si>
    <t>90.01.020601.2577-2022-АР л.32,л.40, п.6</t>
  </si>
  <si>
    <t>90.01.020601.2577-2022-АР л.32,л.40, п.7</t>
  </si>
  <si>
    <t>90.01.020601.2577-2022-АР л.32,л.40, п.8</t>
  </si>
  <si>
    <t>90.01.020601.2577-2022-АР л.32,л.40, п.9</t>
  </si>
  <si>
    <t>90.01.020601.2577-2022-АР л.32,л.40, п.10</t>
  </si>
  <si>
    <t>90.01.020601.2577-2022-АР л.32,л.40, п.11</t>
  </si>
  <si>
    <t>90.01.020601.2577-2022-АР л.32,л.40, п.13</t>
  </si>
  <si>
    <t>90.01.020601.2577-2022-АР л.32,л.40, п.14,16</t>
  </si>
  <si>
    <t>90.01.020601.2577-2022-АР л.32,л.40, п.17</t>
  </si>
  <si>
    <t>90.01.020601.2577-2022-АР л.32,л.40, п.18</t>
  </si>
  <si>
    <t>90.01.020601.2577-2022-АР л.40, п.19-23</t>
  </si>
  <si>
    <t>90.01.020601.2577-2022-АР л.33, л.40, п.24</t>
  </si>
  <si>
    <t>90.01.020601.2577-2022-АР л.33, л.40, п.25,23</t>
  </si>
  <si>
    <t>90.01.020601.2577-2022-АР л.33, л.40, п.27</t>
  </si>
  <si>
    <t>90.01.020601.2577-2022-АР л.33, л.40, п.28</t>
  </si>
  <si>
    <t>90.01.020601.2577-2022-АР л.33, л.40, п.29</t>
  </si>
  <si>
    <t>90.01.020601.2577-2022-АР л.33, л.40, п.30</t>
  </si>
  <si>
    <t>90.01.020601.2577-2022-АР л.33, л.40, п.31</t>
  </si>
  <si>
    <t>90.01.020601.2577-2022-АР л.33, л.40, п.32</t>
  </si>
  <si>
    <t>90.01.020601.2577-2022-АР л.33, л.40, п.33</t>
  </si>
  <si>
    <t>90.01.020601.2577-2022-АР л.33, л.40, п.35</t>
  </si>
  <si>
    <t>90.01.020601.2577-2022-АР л.33, л.40, п.36</t>
  </si>
  <si>
    <t>90.01.020601.2577-2022-АР л.33, л.40, п.37</t>
  </si>
  <si>
    <t>90.01.020601.2577-2022-АР л.33, л.40, п.38</t>
  </si>
  <si>
    <t>90.01.020601.2577-2022-АР л.33, л.40, п.39</t>
  </si>
  <si>
    <t>90.01.020601.2577-2022-АР л.33, л.40, п.40</t>
  </si>
  <si>
    <t>90.01.020601.2577-2022-АР л.33, л.41, п.42</t>
  </si>
  <si>
    <t>90.01.020601.2577-2022-АР л.33, л.41, п.43,44</t>
  </si>
  <si>
    <t>90.01.020601.2577-2022-АР л.33, л.41, п.45</t>
  </si>
  <si>
    <t>90.01.020601.2577-2022-АР л.33, л.41, п.46</t>
  </si>
  <si>
    <t>90.01.020601.2577-2022-АР л.33, л.41, п.47</t>
  </si>
  <si>
    <t>90.01.020601.2577-2022-АР л.33, л.41, п.48</t>
  </si>
  <si>
    <t>90.01.020601.2577-2022-АР л.33, л.41, п.49</t>
  </si>
  <si>
    <t>90.01.020601.2577-2022-АР л.33, л.41, п.50</t>
  </si>
  <si>
    <t>90.01.020601.2577-2022-АР л.33, л.41, п.51-52</t>
  </si>
  <si>
    <t>90.01.020601.2577-2022-АР л.34, л.41, п.54-55</t>
  </si>
  <si>
    <t>90.01.020601.2577-2022-АР л.34, л.41, п.56-59</t>
  </si>
  <si>
    <t>90.01.020601.2577-2022-АР л.33, л.41, п.68</t>
  </si>
  <si>
    <t>90.01.020601.2577-2022-АР л.33, л.41, п.61</t>
  </si>
  <si>
    <t>90.01.020601.2577-2022-АР л.33, л.41, п.62-64</t>
  </si>
  <si>
    <t>90.01.020601.2577-2022-АР л.41, п.65</t>
  </si>
  <si>
    <t>90.01.020601.2577-2022-АР л.41, п.66</t>
  </si>
  <si>
    <t>90.01.020601.2577-2022-АР л.41, п.69</t>
  </si>
  <si>
    <t>90.01.020601.2577-2022-АР л.41, п.72</t>
  </si>
  <si>
    <t>90.01.020601.2577-2022-АР л.41, п.73</t>
  </si>
  <si>
    <t>90.01.020601.2577-2022-АР л.41, п.74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</si>
</sst>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"/>
    <numFmt numFmtId="167" formatCode="0.00000"/>
    <numFmt numFmtId="168" formatCode="0.000000"/>
  </numFmts>
  <fonts count="16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11"/>
      <color rgb="FF000000"/>
      <name val="Calibri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5">
    <xf numFmtId="0" fontId="0" fillId="0" borderId="0"/>
    <xf numFmtId="0" fontId="8" fillId="0" borderId="0" applyProtection="0"/>
    <xf numFmtId="0" fontId="9" fillId="0" borderId="1">
      <alignment horizontal="center"/>
    </xf>
    <xf numFmtId="0" fontId="8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9" fillId="0" borderId="0">
      <alignment horizontal="right" vertical="top" wrapText="1"/>
    </xf>
    <xf numFmtId="0" fontId="9" fillId="0" borderId="0"/>
    <xf numFmtId="0" fontId="9" fillId="0" borderId="0"/>
    <xf numFmtId="0" fontId="9" fillId="0" borderId="0"/>
    <xf numFmtId="2" fontId="10" fillId="0" borderId="0">
      <alignment horizontal="right" vertical="top"/>
    </xf>
    <xf numFmtId="0" fontId="9" fillId="0" borderId="0"/>
    <xf numFmtId="0" fontId="9" fillId="0" borderId="1" applyFill="0" applyProtection="0">
      <alignment horizontal="center"/>
    </xf>
    <xf numFmtId="0" fontId="9" fillId="0" borderId="1" applyFill="0" applyProtection="0">
      <alignment horizontal="center"/>
    </xf>
    <xf numFmtId="0" fontId="8" fillId="0" borderId="0">
      <alignment vertical="top"/>
    </xf>
    <xf numFmtId="0" fontId="9" fillId="0" borderId="0"/>
    <xf numFmtId="0" fontId="9" fillId="0" borderId="1">
      <alignment horizontal="center" wrapText="1"/>
    </xf>
    <xf numFmtId="0" fontId="9" fillId="0" borderId="1">
      <alignment horizontal="center"/>
    </xf>
    <xf numFmtId="0" fontId="9" fillId="0" borderId="1">
      <alignment horizontal="center" wrapText="1"/>
    </xf>
    <xf numFmtId="0" fontId="9" fillId="0" borderId="1">
      <alignment horizontal="center"/>
    </xf>
    <xf numFmtId="0" fontId="9" fillId="0" borderId="0">
      <alignment horizontal="left" vertical="top"/>
    </xf>
    <xf numFmtId="0" fontId="9" fillId="0" borderId="0"/>
    <xf numFmtId="0" fontId="7" fillId="0" borderId="0"/>
    <xf numFmtId="0" fontId="11" fillId="0" borderId="0"/>
    <xf numFmtId="0" fontId="11" fillId="0" borderId="0"/>
  </cellStyleXfs>
  <cellXfs count="89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6" fontId="1" fillId="0" borderId="1" xfId="0" applyNumberFormat="1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168" fontId="1" fillId="0" borderId="1" xfId="0" applyNumberFormat="1" applyFont="1" applyBorder="1" applyAlignment="1">
      <alignment horizontal="right" vertical="top" wrapText="1"/>
    </xf>
    <xf numFmtId="0" fontId="1" fillId="0" borderId="4" xfId="0" applyFont="1" applyBorder="1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/>
    </xf>
    <xf numFmtId="0" fontId="12" fillId="0" borderId="0" xfId="1" applyFont="1"/>
    <xf numFmtId="0" fontId="15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13" fillId="0" borderId="5" xfId="0" applyFont="1" applyBorder="1" applyAlignment="1">
      <alignment horizontal="left" vertical="top"/>
    </xf>
    <xf numFmtId="0" fontId="13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left" vertical="top" wrapText="1"/>
    </xf>
  </cellXfs>
  <cellStyles count="25">
    <cellStyle name="Акт" xfId="2" xr:uid="{9E3D837F-4304-4628-ADDB-7649C20676D6}"/>
    <cellStyle name="АктМТСН" xfId="3" xr:uid="{39367D8B-1160-4FB4-AFD4-F528A8E93E04}"/>
    <cellStyle name="ВедРесурсов" xfId="4" xr:uid="{40C56C43-6443-4F3E-B272-2D39228694C6}"/>
    <cellStyle name="ВедРесурсовАкт" xfId="5" xr:uid="{CF94464D-7FFB-4CF9-8A73-E64894577092}"/>
    <cellStyle name="Итоги" xfId="6" xr:uid="{4399B6A3-3545-44BB-A78D-378BF9C9870A}"/>
    <cellStyle name="ИтогоАктБазЦ" xfId="7" xr:uid="{53EC743F-0B9A-4952-BD64-307028C02568}"/>
    <cellStyle name="ИтогоАктТекЦ" xfId="8" xr:uid="{E36FA4EE-36A3-43A7-9F88-6D0A77405FB4}"/>
    <cellStyle name="ИтогоБазЦ" xfId="9" xr:uid="{0D1EAC37-E8A0-416A-9555-0093BBF67C3C}"/>
    <cellStyle name="ИтогоБИМ" xfId="10" xr:uid="{90D152A4-BD7B-47DA-8A0D-8B6323D0EE0A}"/>
    <cellStyle name="ИтогоТекЦ" xfId="11" xr:uid="{252474D1-1F35-439B-88B3-C362BCBC9D39}"/>
    <cellStyle name="ЛокСмета" xfId="12" xr:uid="{4BFD64C6-C75D-4E33-9469-9D3A5A1197A3}"/>
    <cellStyle name="ЛокСмета 2" xfId="13" xr:uid="{9BEC8C35-86C7-4A0F-87D9-BE9ABA0C4E8D}"/>
    <cellStyle name="ЛокСмМТСН" xfId="14" xr:uid="{12ACDB1B-E206-4FC0-8B38-6DE804536E2A}"/>
    <cellStyle name="Обычный" xfId="0" builtinId="0"/>
    <cellStyle name="Обычный 2" xfId="22" xr:uid="{37E7E3E4-554E-4033-AB75-D43EC31F3486}"/>
    <cellStyle name="Обычный 2 2" xfId="24" xr:uid="{E12B143C-F5ED-439C-860C-C8FB00D106A8}"/>
    <cellStyle name="Обычный 3" xfId="23" xr:uid="{95302B73-8209-44CD-BB86-A18E019D2EB9}"/>
    <cellStyle name="Обычный 4" xfId="1" xr:uid="{B226C017-DCDA-495A-8129-747CDDC31863}"/>
    <cellStyle name="Параметр" xfId="15" xr:uid="{6581F556-B593-45CC-B1AB-EE425097F23C}"/>
    <cellStyle name="ПеременныеСметы" xfId="16" xr:uid="{28D1EC4D-88DF-481D-ABA7-499E83210A03}"/>
    <cellStyle name="РесСмета" xfId="17" xr:uid="{0ADF5296-4C40-45C3-8FD3-0A7A4CB1328B}"/>
    <cellStyle name="СводкаСтоимРаб" xfId="18" xr:uid="{BB7BA525-5207-48DA-8BC0-40CE0D85CABE}"/>
    <cellStyle name="Титул" xfId="19" xr:uid="{8F081434-EE21-440F-8812-7BBF9E417856}"/>
    <cellStyle name="Хвост" xfId="20" xr:uid="{37572A2B-D409-41AD-B920-FDD16B0D05A4}"/>
    <cellStyle name="Экспертиза" xfId="21" xr:uid="{30A20C12-B736-4304-B4FF-39A98131A1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38"/>
  <sheetViews>
    <sheetView tabSelected="1" topLeftCell="A112" workbookViewId="0">
      <selection activeCell="R111" sqref="R111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1" width="135.28515625" style="3" hidden="1" customWidth="1"/>
    <col min="12" max="12" width="55.140625" style="3" hidden="1" customWidth="1"/>
    <col min="13" max="13" width="69" style="3" hidden="1" customWidth="1"/>
    <col min="14" max="14" width="55.140625" style="3" hidden="1" customWidth="1"/>
    <col min="15" max="15" width="69" style="3" hidden="1" customWidth="1"/>
    <col min="16" max="16384" width="9.140625" style="2"/>
  </cols>
  <sheetData>
    <row r="2" spans="1:11" ht="11.25" customHeight="1" x14ac:dyDescent="0.2">
      <c r="H2" s="37" t="s">
        <v>279</v>
      </c>
    </row>
    <row r="3" spans="1:11" ht="126" customHeight="1" x14ac:dyDescent="0.2">
      <c r="G3" s="42" t="s">
        <v>280</v>
      </c>
      <c r="H3" s="42"/>
    </row>
    <row r="5" spans="1:11" customFormat="1" ht="15.75" x14ac:dyDescent="0.25">
      <c r="A5" s="39" t="s">
        <v>281</v>
      </c>
      <c r="B5" s="39"/>
      <c r="C5" s="39"/>
      <c r="D5" s="39"/>
      <c r="E5" s="39"/>
      <c r="F5" s="39"/>
      <c r="G5" s="39"/>
      <c r="H5" s="39"/>
    </row>
    <row r="6" spans="1:11" customFormat="1" ht="15" x14ac:dyDescent="0.25">
      <c r="A6" s="38" t="s">
        <v>282</v>
      </c>
      <c r="B6" s="38"/>
      <c r="C6" s="38"/>
      <c r="D6" s="38"/>
      <c r="E6" s="38"/>
      <c r="F6" s="38"/>
      <c r="G6" s="38"/>
      <c r="H6" s="38"/>
    </row>
    <row r="7" spans="1:11" customFormat="1" ht="9.75" customHeight="1" x14ac:dyDescent="0.25">
      <c r="A7" s="4"/>
    </row>
    <row r="8" spans="1:11" customFormat="1" ht="36" customHeight="1" x14ac:dyDescent="0.25">
      <c r="A8" s="5" t="s">
        <v>0</v>
      </c>
      <c r="B8" s="6" t="s">
        <v>1</v>
      </c>
      <c r="C8" s="6" t="s">
        <v>2</v>
      </c>
      <c r="D8" s="6" t="s">
        <v>3</v>
      </c>
      <c r="E8" s="6" t="s">
        <v>4</v>
      </c>
      <c r="F8" s="6" t="s">
        <v>5</v>
      </c>
      <c r="G8" s="32" t="s">
        <v>6</v>
      </c>
      <c r="H8" s="32"/>
    </row>
    <row r="9" spans="1:11" customFormat="1" ht="15" x14ac:dyDescent="0.25">
      <c r="A9" s="7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33">
        <v>7</v>
      </c>
      <c r="H9" s="34"/>
    </row>
    <row r="10" spans="1:11" customFormat="1" ht="15" x14ac:dyDescent="0.25">
      <c r="A10" s="35" t="s">
        <v>7</v>
      </c>
      <c r="B10" s="35"/>
      <c r="C10" s="35"/>
      <c r="D10" s="35"/>
      <c r="E10" s="35"/>
      <c r="F10" s="35"/>
      <c r="G10" s="35"/>
      <c r="H10" s="35"/>
      <c r="K10" s="9" t="s">
        <v>7</v>
      </c>
    </row>
    <row r="11" spans="1:11" customFormat="1" ht="33.75" x14ac:dyDescent="0.25">
      <c r="A11" s="10">
        <f>IF(J11&lt;&gt;"",COUNTA(J$4:J11),"")</f>
        <v>1</v>
      </c>
      <c r="B11" s="11" t="s">
        <v>8</v>
      </c>
      <c r="C11" s="12" t="s">
        <v>9</v>
      </c>
      <c r="D11" s="13" t="s">
        <v>10</v>
      </c>
      <c r="E11" s="14">
        <v>2.12</v>
      </c>
      <c r="F11" s="43" t="s">
        <v>300</v>
      </c>
      <c r="G11" s="43" t="s">
        <v>283</v>
      </c>
      <c r="H11" s="12" t="s">
        <v>11</v>
      </c>
      <c r="J11" s="2" t="s">
        <v>12</v>
      </c>
      <c r="K11" s="9"/>
    </row>
    <row r="12" spans="1:11" customFormat="1" ht="15" x14ac:dyDescent="0.25">
      <c r="A12" s="10">
        <f>IF(J12&lt;&gt;"",COUNTA(J$4:J12),"")</f>
        <v>2</v>
      </c>
      <c r="B12" s="11" t="s">
        <v>13</v>
      </c>
      <c r="C12" s="12" t="s">
        <v>14</v>
      </c>
      <c r="D12" s="13" t="s">
        <v>15</v>
      </c>
      <c r="E12" s="14">
        <v>16.96</v>
      </c>
      <c r="F12" s="12"/>
      <c r="G12" s="15"/>
      <c r="H12" s="12" t="s">
        <v>16</v>
      </c>
      <c r="J12" s="2" t="s">
        <v>12</v>
      </c>
      <c r="K12" s="9"/>
    </row>
    <row r="13" spans="1:11" customFormat="1" ht="45" x14ac:dyDescent="0.25">
      <c r="A13" s="10">
        <f>IF(J13&lt;&gt;"",COUNTA(J$4:J13),"")</f>
        <v>3</v>
      </c>
      <c r="B13" s="11" t="s">
        <v>17</v>
      </c>
      <c r="C13" s="12" t="s">
        <v>18</v>
      </c>
      <c r="D13" s="13" t="s">
        <v>19</v>
      </c>
      <c r="E13" s="16">
        <v>0.36349999999999999</v>
      </c>
      <c r="F13" s="44" t="s">
        <v>301</v>
      </c>
      <c r="G13" s="44" t="s">
        <v>283</v>
      </c>
      <c r="H13" s="12" t="s">
        <v>20</v>
      </c>
      <c r="J13" s="2" t="s">
        <v>12</v>
      </c>
      <c r="K13" s="9"/>
    </row>
    <row r="14" spans="1:11" customFormat="1" ht="33.75" x14ac:dyDescent="0.25">
      <c r="A14" s="10">
        <f>IF(J14&lt;&gt;"",COUNTA(J$4:J14),"")</f>
        <v>4</v>
      </c>
      <c r="B14" s="11" t="s">
        <v>21</v>
      </c>
      <c r="C14" s="12" t="s">
        <v>22</v>
      </c>
      <c r="D14" s="13" t="s">
        <v>23</v>
      </c>
      <c r="E14" s="17">
        <v>7.8E-2</v>
      </c>
      <c r="F14" s="45" t="s">
        <v>302</v>
      </c>
      <c r="G14" s="45" t="s">
        <v>283</v>
      </c>
      <c r="H14" s="12" t="s">
        <v>24</v>
      </c>
      <c r="J14" s="2" t="s">
        <v>12</v>
      </c>
      <c r="K14" s="9"/>
    </row>
    <row r="15" spans="1:11" customFormat="1" ht="15" x14ac:dyDescent="0.25">
      <c r="A15" s="10">
        <f>IF(J15&lt;&gt;"",COUNTA(J$4:J15),"")</f>
        <v>5</v>
      </c>
      <c r="B15" s="11" t="s">
        <v>25</v>
      </c>
      <c r="C15" s="12" t="s">
        <v>26</v>
      </c>
      <c r="D15" s="13" t="s">
        <v>15</v>
      </c>
      <c r="E15" s="18">
        <v>15.6</v>
      </c>
      <c r="F15" s="12"/>
      <c r="G15" s="15"/>
      <c r="H15" s="12" t="s">
        <v>27</v>
      </c>
      <c r="J15" s="2" t="s">
        <v>12</v>
      </c>
      <c r="K15" s="9"/>
    </row>
    <row r="16" spans="1:11" customFormat="1" ht="33.75" x14ac:dyDescent="0.25">
      <c r="A16" s="10">
        <f>IF(J16&lt;&gt;"",COUNTA(J$4:J16),"")</f>
        <v>6</v>
      </c>
      <c r="B16" s="11" t="s">
        <v>28</v>
      </c>
      <c r="C16" s="12" t="s">
        <v>29</v>
      </c>
      <c r="D16" s="13" t="s">
        <v>23</v>
      </c>
      <c r="E16" s="16">
        <v>9.4999999999999998E-3</v>
      </c>
      <c r="F16" s="46" t="s">
        <v>303</v>
      </c>
      <c r="G16" s="46" t="s">
        <v>283</v>
      </c>
      <c r="H16" s="12" t="s">
        <v>30</v>
      </c>
      <c r="J16" s="2" t="s">
        <v>12</v>
      </c>
      <c r="K16" s="9"/>
    </row>
    <row r="17" spans="1:11" customFormat="1" ht="15" x14ac:dyDescent="0.25">
      <c r="A17" s="10">
        <f>IF(J17&lt;&gt;"",COUNTA(J$4:J17),"")</f>
        <v>7</v>
      </c>
      <c r="B17" s="11" t="s">
        <v>31</v>
      </c>
      <c r="C17" s="12" t="s">
        <v>32</v>
      </c>
      <c r="D17" s="13" t="s">
        <v>15</v>
      </c>
      <c r="E17" s="18">
        <v>1.9</v>
      </c>
      <c r="F17" s="12"/>
      <c r="G17" s="15"/>
      <c r="H17" s="12" t="s">
        <v>33</v>
      </c>
      <c r="J17" s="2" t="s">
        <v>12</v>
      </c>
      <c r="K17" s="9"/>
    </row>
    <row r="18" spans="1:11" customFormat="1" ht="33.75" x14ac:dyDescent="0.25">
      <c r="A18" s="10">
        <f>IF(J18&lt;&gt;"",COUNTA(J$4:J18),"")</f>
        <v>8</v>
      </c>
      <c r="B18" s="11" t="s">
        <v>34</v>
      </c>
      <c r="C18" s="12" t="s">
        <v>35</v>
      </c>
      <c r="D18" s="13" t="s">
        <v>36</v>
      </c>
      <c r="E18" s="14">
        <v>7.0000000000000007E-2</v>
      </c>
      <c r="F18" s="47" t="s">
        <v>304</v>
      </c>
      <c r="G18" s="47" t="s">
        <v>283</v>
      </c>
      <c r="H18" s="12" t="s">
        <v>37</v>
      </c>
      <c r="J18" s="2" t="s">
        <v>12</v>
      </c>
      <c r="K18" s="9"/>
    </row>
    <row r="19" spans="1:11" customFormat="1" ht="33.75" x14ac:dyDescent="0.25">
      <c r="A19" s="10">
        <f>IF(J19&lt;&gt;"",COUNTA(J$4:J19),"")</f>
        <v>9</v>
      </c>
      <c r="B19" s="11" t="s">
        <v>38</v>
      </c>
      <c r="C19" s="12" t="s">
        <v>39</v>
      </c>
      <c r="D19" s="13" t="s">
        <v>10</v>
      </c>
      <c r="E19" s="18">
        <v>1.8</v>
      </c>
      <c r="F19" s="48" t="s">
        <v>305</v>
      </c>
      <c r="G19" s="48" t="s">
        <v>283</v>
      </c>
      <c r="H19" s="12" t="s">
        <v>40</v>
      </c>
      <c r="J19" s="2" t="s">
        <v>12</v>
      </c>
      <c r="K19" s="9"/>
    </row>
    <row r="20" spans="1:11" customFormat="1" ht="33.75" x14ac:dyDescent="0.25">
      <c r="A20" s="10">
        <f>IF(J20&lt;&gt;"",COUNTA(J$4:J20),"")</f>
        <v>10</v>
      </c>
      <c r="B20" s="11" t="s">
        <v>41</v>
      </c>
      <c r="C20" s="12" t="s">
        <v>42</v>
      </c>
      <c r="D20" s="13" t="s">
        <v>36</v>
      </c>
      <c r="E20" s="14">
        <v>0.01</v>
      </c>
      <c r="F20" s="49" t="s">
        <v>306</v>
      </c>
      <c r="G20" s="49" t="s">
        <v>283</v>
      </c>
      <c r="H20" s="12" t="s">
        <v>43</v>
      </c>
      <c r="J20" s="2" t="s">
        <v>12</v>
      </c>
      <c r="K20" s="9"/>
    </row>
    <row r="21" spans="1:11" customFormat="1" ht="33.75" x14ac:dyDescent="0.25">
      <c r="A21" s="10">
        <f>IF(J21&lt;&gt;"",COUNTA(J$4:J21),"")</f>
        <v>11</v>
      </c>
      <c r="B21" s="11" t="s">
        <v>44</v>
      </c>
      <c r="C21" s="12" t="s">
        <v>45</v>
      </c>
      <c r="D21" s="13" t="s">
        <v>46</v>
      </c>
      <c r="E21" s="19">
        <v>12</v>
      </c>
      <c r="F21" s="49" t="s">
        <v>307</v>
      </c>
      <c r="G21" s="49" t="s">
        <v>283</v>
      </c>
      <c r="H21" s="12" t="s">
        <v>47</v>
      </c>
      <c r="J21" s="2" t="s">
        <v>12</v>
      </c>
      <c r="K21" s="9"/>
    </row>
    <row r="22" spans="1:11" customFormat="1" ht="33.75" x14ac:dyDescent="0.25">
      <c r="A22" s="10">
        <f>IF(J22&lt;&gt;"",COUNTA(J$4:J22),"")</f>
        <v>12</v>
      </c>
      <c r="B22" s="11" t="s">
        <v>48</v>
      </c>
      <c r="C22" s="12" t="s">
        <v>49</v>
      </c>
      <c r="D22" s="13" t="s">
        <v>50</v>
      </c>
      <c r="E22" s="14">
        <v>0.24</v>
      </c>
      <c r="F22" s="49" t="s">
        <v>308</v>
      </c>
      <c r="G22" s="49" t="s">
        <v>283</v>
      </c>
      <c r="H22" s="12" t="s">
        <v>51</v>
      </c>
      <c r="J22" s="2" t="s">
        <v>12</v>
      </c>
      <c r="K22" s="9"/>
    </row>
    <row r="23" spans="1:11" customFormat="1" ht="33.75" x14ac:dyDescent="0.25">
      <c r="A23" s="10">
        <f>IF(J23&lt;&gt;"",COUNTA(J$4:J23),"")</f>
        <v>13</v>
      </c>
      <c r="B23" s="11" t="s">
        <v>52</v>
      </c>
      <c r="C23" s="12" t="s">
        <v>53</v>
      </c>
      <c r="D23" s="13" t="s">
        <v>54</v>
      </c>
      <c r="E23" s="14">
        <v>53.98</v>
      </c>
      <c r="F23" s="49" t="s">
        <v>309</v>
      </c>
      <c r="G23" s="49" t="s">
        <v>283</v>
      </c>
      <c r="H23" s="12" t="s">
        <v>47</v>
      </c>
      <c r="J23" s="2" t="s">
        <v>12</v>
      </c>
      <c r="K23" s="9"/>
    </row>
    <row r="24" spans="1:11" customFormat="1" ht="33.75" x14ac:dyDescent="0.25">
      <c r="A24" s="10">
        <f>IF(J24&lt;&gt;"",COUNTA(J$4:J24),"")</f>
        <v>14</v>
      </c>
      <c r="B24" s="11" t="s">
        <v>55</v>
      </c>
      <c r="C24" s="12" t="s">
        <v>56</v>
      </c>
      <c r="D24" s="13" t="s">
        <v>54</v>
      </c>
      <c r="E24" s="14">
        <v>53.98</v>
      </c>
      <c r="F24" s="49" t="s">
        <v>310</v>
      </c>
      <c r="G24" s="49" t="s">
        <v>283</v>
      </c>
      <c r="H24" s="12" t="s">
        <v>47</v>
      </c>
      <c r="J24" s="2" t="s">
        <v>12</v>
      </c>
      <c r="K24" s="9"/>
    </row>
    <row r="25" spans="1:11" customFormat="1" ht="15" x14ac:dyDescent="0.25">
      <c r="A25" s="35" t="s">
        <v>57</v>
      </c>
      <c r="B25" s="35"/>
      <c r="C25" s="35"/>
      <c r="D25" s="35"/>
      <c r="E25" s="35"/>
      <c r="F25" s="35"/>
      <c r="G25" s="35"/>
      <c r="H25" s="35"/>
      <c r="K25" s="9" t="s">
        <v>57</v>
      </c>
    </row>
    <row r="26" spans="1:11" customFormat="1" ht="33.75" x14ac:dyDescent="0.25">
      <c r="A26" s="10">
        <f>IF(J26&lt;&gt;"",COUNTA(J$4:J26),"")</f>
        <v>15</v>
      </c>
      <c r="B26" s="11" t="s">
        <v>58</v>
      </c>
      <c r="C26" s="12" t="s">
        <v>59</v>
      </c>
      <c r="D26" s="13" t="s">
        <v>19</v>
      </c>
      <c r="E26" s="17">
        <v>0.95299999999999996</v>
      </c>
      <c r="F26" s="50" t="s">
        <v>311</v>
      </c>
      <c r="G26" s="50" t="s">
        <v>284</v>
      </c>
      <c r="H26" s="12" t="s">
        <v>60</v>
      </c>
      <c r="J26" s="2" t="s">
        <v>12</v>
      </c>
      <c r="K26" s="9"/>
    </row>
    <row r="27" spans="1:11" customFormat="1" ht="45" x14ac:dyDescent="0.25">
      <c r="A27" s="10">
        <f>IF(J27&lt;&gt;"",COUNTA(J$4:J27),"")</f>
        <v>16</v>
      </c>
      <c r="B27" s="11" t="s">
        <v>61</v>
      </c>
      <c r="C27" s="12" t="s">
        <v>62</v>
      </c>
      <c r="D27" s="13" t="s">
        <v>63</v>
      </c>
      <c r="E27" s="20">
        <v>0.24132000000000001</v>
      </c>
      <c r="F27" s="51" t="s">
        <v>312</v>
      </c>
      <c r="G27" s="51" t="s">
        <v>284</v>
      </c>
      <c r="H27" s="12" t="s">
        <v>64</v>
      </c>
      <c r="J27" s="2" t="s">
        <v>12</v>
      </c>
      <c r="K27" s="9"/>
    </row>
    <row r="28" spans="1:11" customFormat="1" ht="33.75" x14ac:dyDescent="0.25">
      <c r="A28" s="10">
        <f>IF(J28&lt;&gt;"",COUNTA(J$4:J28),"")</f>
        <v>17</v>
      </c>
      <c r="B28" s="11" t="s">
        <v>65</v>
      </c>
      <c r="C28" s="12" t="s">
        <v>66</v>
      </c>
      <c r="D28" s="13" t="s">
        <v>23</v>
      </c>
      <c r="E28" s="16">
        <v>1.0784</v>
      </c>
      <c r="F28" s="51" t="s">
        <v>313</v>
      </c>
      <c r="G28" s="51" t="s">
        <v>284</v>
      </c>
      <c r="H28" s="12" t="s">
        <v>67</v>
      </c>
      <c r="J28" s="2" t="s">
        <v>12</v>
      </c>
      <c r="K28" s="9"/>
    </row>
    <row r="29" spans="1:11" customFormat="1" ht="33.75" x14ac:dyDescent="0.25">
      <c r="A29" s="10">
        <f>IF(J29&lt;&gt;"",COUNTA(J$4:J29),"")</f>
        <v>18</v>
      </c>
      <c r="B29" s="11" t="s">
        <v>68</v>
      </c>
      <c r="C29" s="12" t="s">
        <v>56</v>
      </c>
      <c r="D29" s="13" t="s">
        <v>54</v>
      </c>
      <c r="E29" s="14">
        <v>386.11</v>
      </c>
      <c r="F29" s="51" t="s">
        <v>314</v>
      </c>
      <c r="G29" s="51" t="s">
        <v>284</v>
      </c>
      <c r="H29" s="12" t="s">
        <v>47</v>
      </c>
      <c r="J29" s="2" t="s">
        <v>12</v>
      </c>
      <c r="K29" s="9"/>
    </row>
    <row r="30" spans="1:11" customFormat="1" ht="15" x14ac:dyDescent="0.25">
      <c r="A30" s="35" t="s">
        <v>69</v>
      </c>
      <c r="B30" s="35"/>
      <c r="C30" s="35"/>
      <c r="D30" s="35"/>
      <c r="E30" s="35"/>
      <c r="F30" s="35"/>
      <c r="G30" s="35"/>
      <c r="H30" s="35"/>
      <c r="K30" s="9" t="s">
        <v>69</v>
      </c>
    </row>
    <row r="31" spans="1:11" customFormat="1" ht="33.75" x14ac:dyDescent="0.25">
      <c r="A31" s="10">
        <f>IF(J31&lt;&gt;"",COUNTA(J$4:J31),"")</f>
        <v>19</v>
      </c>
      <c r="B31" s="11" t="s">
        <v>70</v>
      </c>
      <c r="C31" s="12" t="s">
        <v>71</v>
      </c>
      <c r="D31" s="13" t="s">
        <v>46</v>
      </c>
      <c r="E31" s="19">
        <v>3</v>
      </c>
      <c r="F31" s="52" t="s">
        <v>315</v>
      </c>
      <c r="G31" s="52" t="s">
        <v>285</v>
      </c>
      <c r="H31" s="12">
        <v>3</v>
      </c>
      <c r="J31" s="2" t="s">
        <v>12</v>
      </c>
      <c r="K31" s="9"/>
    </row>
    <row r="32" spans="1:11" customFormat="1" ht="33.75" x14ac:dyDescent="0.25">
      <c r="A32" s="10">
        <f>IF(J32&lt;&gt;"",COUNTA(J$4:J32),"")</f>
        <v>20</v>
      </c>
      <c r="B32" s="11" t="s">
        <v>72</v>
      </c>
      <c r="C32" s="12" t="s">
        <v>73</v>
      </c>
      <c r="D32" s="13" t="s">
        <v>46</v>
      </c>
      <c r="E32" s="19">
        <v>3</v>
      </c>
      <c r="F32" s="12"/>
      <c r="G32" s="15"/>
      <c r="H32" s="12">
        <v>3</v>
      </c>
      <c r="J32" s="2" t="s">
        <v>12</v>
      </c>
      <c r="K32" s="9"/>
    </row>
    <row r="33" spans="1:11" customFormat="1" ht="22.5" x14ac:dyDescent="0.25">
      <c r="A33" s="10">
        <f>IF(J33&lt;&gt;"",COUNTA(J$4:J33),"")</f>
        <v>21</v>
      </c>
      <c r="B33" s="11" t="s">
        <v>74</v>
      </c>
      <c r="C33" s="12" t="s">
        <v>75</v>
      </c>
      <c r="D33" s="13" t="s">
        <v>46</v>
      </c>
      <c r="E33" s="19">
        <v>3</v>
      </c>
      <c r="F33" s="12"/>
      <c r="G33" s="15"/>
      <c r="H33" s="12">
        <v>3</v>
      </c>
      <c r="J33" s="2" t="s">
        <v>12</v>
      </c>
      <c r="K33" s="9"/>
    </row>
    <row r="34" spans="1:11" customFormat="1" ht="22.5" x14ac:dyDescent="0.25">
      <c r="A34" s="10">
        <f>IF(J34&lt;&gt;"",COUNTA(J$4:J34),"")</f>
        <v>22</v>
      </c>
      <c r="B34" s="11" t="s">
        <v>76</v>
      </c>
      <c r="C34" s="12" t="s">
        <v>77</v>
      </c>
      <c r="D34" s="13" t="s">
        <v>46</v>
      </c>
      <c r="E34" s="19">
        <v>3</v>
      </c>
      <c r="F34" s="12"/>
      <c r="G34" s="15"/>
      <c r="H34" s="12">
        <v>3</v>
      </c>
      <c r="J34" s="2" t="s">
        <v>12</v>
      </c>
      <c r="K34" s="9"/>
    </row>
    <row r="35" spans="1:11" customFormat="1" ht="15" x14ac:dyDescent="0.25">
      <c r="A35" s="10">
        <f>IF(J35&lt;&gt;"",COUNTA(J$4:J35),"")</f>
        <v>23</v>
      </c>
      <c r="B35" s="11" t="s">
        <v>78</v>
      </c>
      <c r="C35" s="12" t="s">
        <v>79</v>
      </c>
      <c r="D35" s="13" t="s">
        <v>46</v>
      </c>
      <c r="E35" s="19">
        <v>3</v>
      </c>
      <c r="F35" s="12"/>
      <c r="G35" s="15"/>
      <c r="H35" s="12">
        <v>3</v>
      </c>
      <c r="J35" s="2" t="s">
        <v>12</v>
      </c>
      <c r="K35" s="9"/>
    </row>
    <row r="36" spans="1:11" customFormat="1" ht="15" x14ac:dyDescent="0.25">
      <c r="A36" s="35" t="s">
        <v>80</v>
      </c>
      <c r="B36" s="35"/>
      <c r="C36" s="35"/>
      <c r="D36" s="35"/>
      <c r="E36" s="35"/>
      <c r="F36" s="35"/>
      <c r="G36" s="35"/>
      <c r="H36" s="35"/>
      <c r="K36" s="9" t="s">
        <v>80</v>
      </c>
    </row>
    <row r="37" spans="1:11" customFormat="1" ht="33.75" x14ac:dyDescent="0.25">
      <c r="A37" s="10">
        <f>IF(J37&lt;&gt;"",COUNTA(J$4:J37),"")</f>
        <v>24</v>
      </c>
      <c r="B37" s="11" t="s">
        <v>81</v>
      </c>
      <c r="C37" s="12" t="s">
        <v>82</v>
      </c>
      <c r="D37" s="13" t="s">
        <v>23</v>
      </c>
      <c r="E37" s="16">
        <v>0.1106</v>
      </c>
      <c r="F37" s="53" t="s">
        <v>316</v>
      </c>
      <c r="G37" s="53" t="s">
        <v>285</v>
      </c>
      <c r="H37" s="12" t="s">
        <v>83</v>
      </c>
      <c r="J37" s="2" t="s">
        <v>12</v>
      </c>
      <c r="K37" s="9"/>
    </row>
    <row r="38" spans="1:11" customFormat="1" ht="22.5" x14ac:dyDescent="0.25">
      <c r="A38" s="10">
        <f>IF(J38&lt;&gt;"",COUNTA(J$4:J38),"")</f>
        <v>25</v>
      </c>
      <c r="B38" s="11" t="s">
        <v>84</v>
      </c>
      <c r="C38" s="12" t="s">
        <v>85</v>
      </c>
      <c r="D38" s="13" t="s">
        <v>86</v>
      </c>
      <c r="E38" s="16">
        <v>13.935600000000001</v>
      </c>
      <c r="F38" s="12"/>
      <c r="G38" s="15"/>
      <c r="H38" s="12" t="s">
        <v>87</v>
      </c>
      <c r="J38" s="2" t="s">
        <v>12</v>
      </c>
      <c r="K38" s="9"/>
    </row>
    <row r="39" spans="1:11" customFormat="1" ht="45" x14ac:dyDescent="0.25">
      <c r="A39" s="10">
        <f>IF(J39&lt;&gt;"",COUNTA(J$4:J39),"")</f>
        <v>26</v>
      </c>
      <c r="B39" s="11" t="s">
        <v>88</v>
      </c>
      <c r="C39" s="12" t="s">
        <v>89</v>
      </c>
      <c r="D39" s="13" t="s">
        <v>10</v>
      </c>
      <c r="E39" s="14">
        <v>3.16</v>
      </c>
      <c r="F39" s="54" t="s">
        <v>317</v>
      </c>
      <c r="G39" s="54" t="s">
        <v>285</v>
      </c>
      <c r="H39" s="12" t="s">
        <v>90</v>
      </c>
      <c r="J39" s="2" t="s">
        <v>12</v>
      </c>
      <c r="K39" s="9"/>
    </row>
    <row r="40" spans="1:11" customFormat="1" ht="22.5" x14ac:dyDescent="0.25">
      <c r="A40" s="10">
        <f>IF(J40&lt;&gt;"",COUNTA(J$4:J40),"")</f>
        <v>27</v>
      </c>
      <c r="B40" s="11" t="s">
        <v>91</v>
      </c>
      <c r="C40" s="12" t="s">
        <v>92</v>
      </c>
      <c r="D40" s="13" t="s">
        <v>46</v>
      </c>
      <c r="E40" s="19">
        <v>316</v>
      </c>
      <c r="F40" s="12"/>
      <c r="G40" s="15"/>
      <c r="H40" s="12" t="s">
        <v>47</v>
      </c>
      <c r="J40" s="2" t="s">
        <v>12</v>
      </c>
      <c r="K40" s="9"/>
    </row>
    <row r="41" spans="1:11" customFormat="1" ht="33.75" x14ac:dyDescent="0.25">
      <c r="A41" s="10">
        <f>IF(J41&lt;&gt;"",COUNTA(J$4:J41),"")</f>
        <v>28</v>
      </c>
      <c r="B41" s="11" t="s">
        <v>93</v>
      </c>
      <c r="C41" s="12" t="s">
        <v>94</v>
      </c>
      <c r="D41" s="13" t="s">
        <v>19</v>
      </c>
      <c r="E41" s="16">
        <v>2.3199999999999998E-2</v>
      </c>
      <c r="F41" s="55" t="s">
        <v>318</v>
      </c>
      <c r="G41" s="55" t="s">
        <v>285</v>
      </c>
      <c r="H41" s="12" t="s">
        <v>95</v>
      </c>
      <c r="J41" s="2" t="s">
        <v>12</v>
      </c>
      <c r="K41" s="9"/>
    </row>
    <row r="42" spans="1:11" customFormat="1" ht="15" x14ac:dyDescent="0.25">
      <c r="A42" s="10">
        <f>IF(J42&lt;&gt;"",COUNTA(J$4:J42),"")</f>
        <v>29</v>
      </c>
      <c r="B42" s="11" t="s">
        <v>96</v>
      </c>
      <c r="C42" s="12" t="s">
        <v>97</v>
      </c>
      <c r="D42" s="13" t="s">
        <v>98</v>
      </c>
      <c r="E42" s="14">
        <v>25.52</v>
      </c>
      <c r="F42" s="12"/>
      <c r="G42" s="15"/>
      <c r="H42" s="12" t="s">
        <v>99</v>
      </c>
      <c r="J42" s="2" t="s">
        <v>12</v>
      </c>
      <c r="K42" s="9"/>
    </row>
    <row r="43" spans="1:11" customFormat="1" ht="45" x14ac:dyDescent="0.25">
      <c r="A43" s="10">
        <f>IF(J43&lt;&gt;"",COUNTA(J$4:J43),"")</f>
        <v>30</v>
      </c>
      <c r="B43" s="11" t="s">
        <v>100</v>
      </c>
      <c r="C43" s="12" t="s">
        <v>82</v>
      </c>
      <c r="D43" s="13" t="s">
        <v>23</v>
      </c>
      <c r="E43" s="16">
        <v>2.3199999999999998E-2</v>
      </c>
      <c r="F43" s="56" t="s">
        <v>319</v>
      </c>
      <c r="G43" s="56" t="s">
        <v>286</v>
      </c>
      <c r="H43" s="12" t="s">
        <v>101</v>
      </c>
      <c r="J43" s="2" t="s">
        <v>12</v>
      </c>
      <c r="K43" s="9"/>
    </row>
    <row r="44" spans="1:11" customFormat="1" ht="22.5" x14ac:dyDescent="0.25">
      <c r="A44" s="10">
        <f>IF(J44&lt;&gt;"",COUNTA(J$4:J44),"")</f>
        <v>31</v>
      </c>
      <c r="B44" s="11" t="s">
        <v>102</v>
      </c>
      <c r="C44" s="12" t="s">
        <v>103</v>
      </c>
      <c r="D44" s="13" t="s">
        <v>86</v>
      </c>
      <c r="E44" s="16">
        <v>2.9232</v>
      </c>
      <c r="F44" s="12"/>
      <c r="G44" s="15"/>
      <c r="H44" s="12" t="s">
        <v>104</v>
      </c>
      <c r="J44" s="2" t="s">
        <v>12</v>
      </c>
      <c r="K44" s="9"/>
    </row>
    <row r="45" spans="1:11" customFormat="1" ht="45" x14ac:dyDescent="0.25">
      <c r="A45" s="10">
        <f>IF(J45&lt;&gt;"",COUNTA(J$4:J45),"")</f>
        <v>32</v>
      </c>
      <c r="B45" s="11" t="s">
        <v>105</v>
      </c>
      <c r="C45" s="12" t="s">
        <v>82</v>
      </c>
      <c r="D45" s="13" t="s">
        <v>23</v>
      </c>
      <c r="E45" s="16">
        <v>1.1599999999999999E-2</v>
      </c>
      <c r="F45" s="57" t="s">
        <v>320</v>
      </c>
      <c r="G45" s="57" t="s">
        <v>287</v>
      </c>
      <c r="H45" s="12" t="s">
        <v>106</v>
      </c>
      <c r="J45" s="2" t="s">
        <v>12</v>
      </c>
      <c r="K45" s="9"/>
    </row>
    <row r="46" spans="1:11" customFormat="1" ht="22.5" x14ac:dyDescent="0.25">
      <c r="A46" s="10">
        <f>IF(J46&lt;&gt;"",COUNTA(J$4:J46),"")</f>
        <v>33</v>
      </c>
      <c r="B46" s="11" t="s">
        <v>107</v>
      </c>
      <c r="C46" s="12" t="s">
        <v>85</v>
      </c>
      <c r="D46" s="13" t="s">
        <v>86</v>
      </c>
      <c r="E46" s="16">
        <v>1.4616</v>
      </c>
      <c r="F46" s="12"/>
      <c r="G46" s="15"/>
      <c r="H46" s="12" t="s">
        <v>108</v>
      </c>
      <c r="J46" s="2" t="s">
        <v>12</v>
      </c>
      <c r="K46" s="9"/>
    </row>
    <row r="47" spans="1:11" customFormat="1" ht="33.75" x14ac:dyDescent="0.25">
      <c r="A47" s="10">
        <f>IF(J47&lt;&gt;"",COUNTA(J$4:J47),"")</f>
        <v>34</v>
      </c>
      <c r="B47" s="11" t="s">
        <v>109</v>
      </c>
      <c r="C47" s="12" t="s">
        <v>110</v>
      </c>
      <c r="D47" s="13" t="s">
        <v>15</v>
      </c>
      <c r="E47" s="16">
        <v>9.2999999999999992E-3</v>
      </c>
      <c r="F47" s="58" t="s">
        <v>321</v>
      </c>
      <c r="G47" s="58" t="s">
        <v>288</v>
      </c>
      <c r="H47" s="12" t="s">
        <v>111</v>
      </c>
      <c r="J47" s="2" t="s">
        <v>12</v>
      </c>
      <c r="K47" s="9"/>
    </row>
    <row r="48" spans="1:11" customFormat="1" ht="22.5" x14ac:dyDescent="0.25">
      <c r="A48" s="10">
        <f>IF(J48&lt;&gt;"",COUNTA(J$4:J48),"")</f>
        <v>35</v>
      </c>
      <c r="B48" s="11" t="s">
        <v>112</v>
      </c>
      <c r="C48" s="12" t="s">
        <v>113</v>
      </c>
      <c r="D48" s="13" t="s">
        <v>15</v>
      </c>
      <c r="E48" s="21">
        <v>9.5790000000000007E-3</v>
      </c>
      <c r="F48" s="12"/>
      <c r="G48" s="15"/>
      <c r="H48" s="12" t="s">
        <v>47</v>
      </c>
      <c r="J48" s="2" t="s">
        <v>12</v>
      </c>
      <c r="K48" s="9"/>
    </row>
    <row r="49" spans="1:11" customFormat="1" ht="33.75" x14ac:dyDescent="0.25">
      <c r="A49" s="10">
        <f>IF(J49&lt;&gt;"",COUNTA(J$4:J49),"")</f>
        <v>36</v>
      </c>
      <c r="B49" s="11" t="s">
        <v>114</v>
      </c>
      <c r="C49" s="12" t="s">
        <v>115</v>
      </c>
      <c r="D49" s="13" t="s">
        <v>19</v>
      </c>
      <c r="E49" s="16">
        <v>2.3199999999999998E-2</v>
      </c>
      <c r="F49" s="59" t="s">
        <v>322</v>
      </c>
      <c r="G49" s="59" t="s">
        <v>289</v>
      </c>
      <c r="H49" s="12" t="s">
        <v>95</v>
      </c>
      <c r="J49" s="2" t="s">
        <v>12</v>
      </c>
      <c r="K49" s="9"/>
    </row>
    <row r="50" spans="1:11" customFormat="1" ht="22.5" x14ac:dyDescent="0.25">
      <c r="A50" s="10">
        <f>IF(J50&lt;&gt;"",COUNTA(J$4:J50),"")</f>
        <v>37</v>
      </c>
      <c r="B50" s="11" t="s">
        <v>116</v>
      </c>
      <c r="C50" s="12" t="s">
        <v>113</v>
      </c>
      <c r="D50" s="13" t="s">
        <v>15</v>
      </c>
      <c r="E50" s="21">
        <v>2.5099999999999998E-4</v>
      </c>
      <c r="F50" s="12"/>
      <c r="G50" s="15"/>
      <c r="H50" s="12" t="s">
        <v>47</v>
      </c>
      <c r="J50" s="2" t="s">
        <v>12</v>
      </c>
      <c r="K50" s="9"/>
    </row>
    <row r="51" spans="1:11" customFormat="1" ht="33.75" x14ac:dyDescent="0.25">
      <c r="A51" s="10">
        <f>IF(J51&lt;&gt;"",COUNTA(J$4:J51),"")</f>
        <v>38</v>
      </c>
      <c r="B51" s="11" t="s">
        <v>117</v>
      </c>
      <c r="C51" s="12" t="s">
        <v>118</v>
      </c>
      <c r="D51" s="13" t="s">
        <v>15</v>
      </c>
      <c r="E51" s="17">
        <v>2.1459999999999999</v>
      </c>
      <c r="F51" s="12"/>
      <c r="G51" s="15"/>
      <c r="H51" s="12" t="s">
        <v>47</v>
      </c>
      <c r="J51" s="2" t="s">
        <v>12</v>
      </c>
      <c r="K51" s="9"/>
    </row>
    <row r="52" spans="1:11" customFormat="1" ht="33.75" x14ac:dyDescent="0.25">
      <c r="A52" s="10">
        <f>IF(J52&lt;&gt;"",COUNTA(J$4:J52),"")</f>
        <v>39</v>
      </c>
      <c r="B52" s="11" t="s">
        <v>119</v>
      </c>
      <c r="C52" s="12" t="s">
        <v>110</v>
      </c>
      <c r="D52" s="13" t="s">
        <v>15</v>
      </c>
      <c r="E52" s="16">
        <v>0.15609999999999999</v>
      </c>
      <c r="F52" s="60" t="s">
        <v>323</v>
      </c>
      <c r="G52" s="60" t="s">
        <v>288</v>
      </c>
      <c r="H52" s="12" t="s">
        <v>120</v>
      </c>
      <c r="J52" s="2" t="s">
        <v>12</v>
      </c>
      <c r="K52" s="9"/>
    </row>
    <row r="53" spans="1:11" customFormat="1" ht="22.5" x14ac:dyDescent="0.25">
      <c r="A53" s="10">
        <f>IF(J53&lt;&gt;"",COUNTA(J$4:J53),"")</f>
        <v>40</v>
      </c>
      <c r="B53" s="11" t="s">
        <v>121</v>
      </c>
      <c r="C53" s="12" t="s">
        <v>113</v>
      </c>
      <c r="D53" s="13" t="s">
        <v>15</v>
      </c>
      <c r="E53" s="21">
        <v>0.16078300000000001</v>
      </c>
      <c r="F53" s="12"/>
      <c r="G53" s="15"/>
      <c r="H53" s="12" t="s">
        <v>47</v>
      </c>
      <c r="J53" s="2" t="s">
        <v>12</v>
      </c>
      <c r="K53" s="9"/>
    </row>
    <row r="54" spans="1:11" customFormat="1" ht="33.75" x14ac:dyDescent="0.25">
      <c r="A54" s="10">
        <f>IF(J54&lt;&gt;"",COUNTA(J$4:J54),"")</f>
        <v>41</v>
      </c>
      <c r="B54" s="11" t="s">
        <v>122</v>
      </c>
      <c r="C54" s="12" t="s">
        <v>123</v>
      </c>
      <c r="D54" s="13" t="s">
        <v>19</v>
      </c>
      <c r="E54" s="16">
        <v>0.39029999999999998</v>
      </c>
      <c r="F54" s="61" t="s">
        <v>324</v>
      </c>
      <c r="G54" s="61" t="s">
        <v>289</v>
      </c>
      <c r="H54" s="12" t="s">
        <v>124</v>
      </c>
      <c r="J54" s="2" t="s">
        <v>12</v>
      </c>
      <c r="K54" s="9"/>
    </row>
    <row r="55" spans="1:11" customFormat="1" ht="22.5" x14ac:dyDescent="0.25">
      <c r="A55" s="10">
        <f>IF(J55&lt;&gt;"",COUNTA(J$4:J55),"")</f>
        <v>42</v>
      </c>
      <c r="B55" s="11" t="s">
        <v>125</v>
      </c>
      <c r="C55" s="12" t="s">
        <v>113</v>
      </c>
      <c r="D55" s="13" t="s">
        <v>15</v>
      </c>
      <c r="E55" s="21">
        <v>4.215E-3</v>
      </c>
      <c r="F55" s="12"/>
      <c r="G55" s="15"/>
      <c r="H55" s="12" t="s">
        <v>47</v>
      </c>
      <c r="J55" s="2" t="s">
        <v>12</v>
      </c>
      <c r="K55" s="9"/>
    </row>
    <row r="56" spans="1:11" customFormat="1" ht="33.75" x14ac:dyDescent="0.25">
      <c r="A56" s="10">
        <f>IF(J56&lt;&gt;"",COUNTA(J$4:J56),"")</f>
        <v>43</v>
      </c>
      <c r="B56" s="11" t="s">
        <v>126</v>
      </c>
      <c r="C56" s="12" t="s">
        <v>118</v>
      </c>
      <c r="D56" s="13" t="s">
        <v>15</v>
      </c>
      <c r="E56" s="20">
        <v>37.702979999999997</v>
      </c>
      <c r="F56" s="12"/>
      <c r="G56" s="15"/>
      <c r="H56" s="12" t="s">
        <v>47</v>
      </c>
      <c r="J56" s="2" t="s">
        <v>12</v>
      </c>
      <c r="K56" s="9"/>
    </row>
    <row r="57" spans="1:11" customFormat="1" ht="15" x14ac:dyDescent="0.25">
      <c r="A57" s="35" t="s">
        <v>127</v>
      </c>
      <c r="B57" s="35"/>
      <c r="C57" s="35"/>
      <c r="D57" s="35"/>
      <c r="E57" s="35"/>
      <c r="F57" s="35"/>
      <c r="G57" s="35"/>
      <c r="H57" s="35"/>
      <c r="K57" s="9" t="s">
        <v>127</v>
      </c>
    </row>
    <row r="58" spans="1:11" customFormat="1" ht="33.75" x14ac:dyDescent="0.25">
      <c r="A58" s="10">
        <f>IF(J58&lt;&gt;"",COUNTA(J$4:J58),"")</f>
        <v>44</v>
      </c>
      <c r="B58" s="11" t="s">
        <v>128</v>
      </c>
      <c r="C58" s="12" t="s">
        <v>94</v>
      </c>
      <c r="D58" s="13" t="s">
        <v>19</v>
      </c>
      <c r="E58" s="16">
        <v>0.44409999999999999</v>
      </c>
      <c r="F58" s="62" t="s">
        <v>325</v>
      </c>
      <c r="G58" s="62" t="s">
        <v>285</v>
      </c>
      <c r="H58" s="12" t="s">
        <v>129</v>
      </c>
      <c r="J58" s="2" t="s">
        <v>12</v>
      </c>
      <c r="K58" s="9"/>
    </row>
    <row r="59" spans="1:11" customFormat="1" ht="15" x14ac:dyDescent="0.25">
      <c r="A59" s="10">
        <f>IF(J59&lt;&gt;"",COUNTA(J$4:J59),"")</f>
        <v>45</v>
      </c>
      <c r="B59" s="11" t="s">
        <v>130</v>
      </c>
      <c r="C59" s="12" t="s">
        <v>97</v>
      </c>
      <c r="D59" s="13" t="s">
        <v>98</v>
      </c>
      <c r="E59" s="14">
        <v>488.51</v>
      </c>
      <c r="F59" s="12"/>
      <c r="G59" s="15"/>
      <c r="H59" s="12" t="s">
        <v>131</v>
      </c>
      <c r="J59" s="2" t="s">
        <v>12</v>
      </c>
      <c r="K59" s="9"/>
    </row>
    <row r="60" spans="1:11" customFormat="1" ht="45" x14ac:dyDescent="0.25">
      <c r="A60" s="10">
        <f>IF(J60&lt;&gt;"",COUNTA(J$4:J60),"")</f>
        <v>46</v>
      </c>
      <c r="B60" s="11" t="s">
        <v>132</v>
      </c>
      <c r="C60" s="12" t="s">
        <v>133</v>
      </c>
      <c r="D60" s="13" t="s">
        <v>23</v>
      </c>
      <c r="E60" s="16">
        <v>0.44409999999999999</v>
      </c>
      <c r="F60" s="63" t="s">
        <v>326</v>
      </c>
      <c r="G60" s="63" t="s">
        <v>290</v>
      </c>
      <c r="H60" s="12" t="s">
        <v>134</v>
      </c>
      <c r="J60" s="2" t="s">
        <v>12</v>
      </c>
      <c r="K60" s="9"/>
    </row>
    <row r="61" spans="1:11" customFormat="1" ht="22.5" x14ac:dyDescent="0.25">
      <c r="A61" s="10">
        <f>IF(J61&lt;&gt;"",COUNTA(J$4:J61),"")</f>
        <v>47</v>
      </c>
      <c r="B61" s="11" t="s">
        <v>135</v>
      </c>
      <c r="C61" s="12" t="s">
        <v>136</v>
      </c>
      <c r="D61" s="13" t="s">
        <v>86</v>
      </c>
      <c r="E61" s="14">
        <v>44.41</v>
      </c>
      <c r="F61" s="12"/>
      <c r="G61" s="15"/>
      <c r="H61" s="12" t="s">
        <v>137</v>
      </c>
      <c r="J61" s="2" t="s">
        <v>12</v>
      </c>
      <c r="K61" s="9"/>
    </row>
    <row r="62" spans="1:11" customFormat="1" ht="45" x14ac:dyDescent="0.25">
      <c r="A62" s="10">
        <f>IF(J62&lt;&gt;"",COUNTA(J$4:J62),"")</f>
        <v>48</v>
      </c>
      <c r="B62" s="11" t="s">
        <v>138</v>
      </c>
      <c r="C62" s="12" t="s">
        <v>82</v>
      </c>
      <c r="D62" s="13" t="s">
        <v>23</v>
      </c>
      <c r="E62" s="20">
        <v>0.22205</v>
      </c>
      <c r="F62" s="64" t="s">
        <v>327</v>
      </c>
      <c r="G62" s="64" t="s">
        <v>291</v>
      </c>
      <c r="H62" s="12" t="s">
        <v>139</v>
      </c>
      <c r="J62" s="2" t="s">
        <v>12</v>
      </c>
      <c r="K62" s="9"/>
    </row>
    <row r="63" spans="1:11" customFormat="1" ht="22.5" x14ac:dyDescent="0.25">
      <c r="A63" s="10">
        <f>IF(J63&lt;&gt;"",COUNTA(J$4:J63),"")</f>
        <v>49</v>
      </c>
      <c r="B63" s="11" t="s">
        <v>140</v>
      </c>
      <c r="C63" s="12" t="s">
        <v>85</v>
      </c>
      <c r="D63" s="13" t="s">
        <v>86</v>
      </c>
      <c r="E63" s="16">
        <v>27.978300000000001</v>
      </c>
      <c r="F63" s="12"/>
      <c r="G63" s="15"/>
      <c r="H63" s="12" t="s">
        <v>141</v>
      </c>
      <c r="J63" s="2" t="s">
        <v>12</v>
      </c>
      <c r="K63" s="9"/>
    </row>
    <row r="64" spans="1:11" customFormat="1" ht="33.75" x14ac:dyDescent="0.25">
      <c r="A64" s="10">
        <f>IF(J64&lt;&gt;"",COUNTA(J$4:J64),"")</f>
        <v>50</v>
      </c>
      <c r="B64" s="11" t="s">
        <v>142</v>
      </c>
      <c r="C64" s="12" t="s">
        <v>143</v>
      </c>
      <c r="D64" s="13" t="s">
        <v>19</v>
      </c>
      <c r="E64" s="16">
        <v>0.44409999999999999</v>
      </c>
      <c r="F64" s="65" t="s">
        <v>328</v>
      </c>
      <c r="G64" s="65" t="s">
        <v>292</v>
      </c>
      <c r="H64" s="12" t="s">
        <v>129</v>
      </c>
      <c r="J64" s="2" t="s">
        <v>12</v>
      </c>
      <c r="K64" s="9"/>
    </row>
    <row r="65" spans="1:11" customFormat="1" ht="22.5" x14ac:dyDescent="0.25">
      <c r="A65" s="10">
        <f>IF(J65&lt;&gt;"",COUNTA(J$4:J65),"")</f>
        <v>51</v>
      </c>
      <c r="B65" s="11" t="s">
        <v>144</v>
      </c>
      <c r="C65" s="12" t="s">
        <v>145</v>
      </c>
      <c r="D65" s="13" t="s">
        <v>98</v>
      </c>
      <c r="E65" s="18">
        <v>444.1</v>
      </c>
      <c r="F65" s="12"/>
      <c r="G65" s="15"/>
      <c r="H65" s="12" t="s">
        <v>47</v>
      </c>
      <c r="J65" s="2" t="s">
        <v>12</v>
      </c>
      <c r="K65" s="9"/>
    </row>
    <row r="66" spans="1:11" customFormat="1" ht="33.75" x14ac:dyDescent="0.25">
      <c r="A66" s="10">
        <f>IF(J66&lt;&gt;"",COUNTA(J$4:J66),"")</f>
        <v>52</v>
      </c>
      <c r="B66" s="11" t="s">
        <v>146</v>
      </c>
      <c r="C66" s="12" t="s">
        <v>147</v>
      </c>
      <c r="D66" s="13" t="s">
        <v>50</v>
      </c>
      <c r="E66" s="16">
        <v>1.7726999999999999</v>
      </c>
      <c r="F66" s="66" t="s">
        <v>329</v>
      </c>
      <c r="G66" s="66" t="s">
        <v>292</v>
      </c>
      <c r="H66" s="12" t="s">
        <v>148</v>
      </c>
      <c r="J66" s="2" t="s">
        <v>12</v>
      </c>
      <c r="K66" s="9"/>
    </row>
    <row r="67" spans="1:11" customFormat="1" ht="22.5" x14ac:dyDescent="0.25">
      <c r="A67" s="10">
        <f>IF(J67&lt;&gt;"",COUNTA(J$4:J67),"")</f>
        <v>53</v>
      </c>
      <c r="B67" s="11" t="s">
        <v>149</v>
      </c>
      <c r="C67" s="12" t="s">
        <v>150</v>
      </c>
      <c r="D67" s="13" t="s">
        <v>50</v>
      </c>
      <c r="E67" s="16">
        <v>-1.7726999999999999</v>
      </c>
      <c r="F67" s="12"/>
      <c r="G67" s="15"/>
      <c r="H67" s="12" t="s">
        <v>151</v>
      </c>
      <c r="J67" s="2" t="s">
        <v>12</v>
      </c>
      <c r="K67" s="9"/>
    </row>
    <row r="68" spans="1:11" customFormat="1" ht="33.75" x14ac:dyDescent="0.25">
      <c r="A68" s="10">
        <f>IF(J68&lt;&gt;"",COUNTA(J$4:J68),"")</f>
        <v>54</v>
      </c>
      <c r="B68" s="11" t="s">
        <v>152</v>
      </c>
      <c r="C68" s="12" t="s">
        <v>153</v>
      </c>
      <c r="D68" s="13" t="s">
        <v>50</v>
      </c>
      <c r="E68" s="16">
        <v>1.7726999999999999</v>
      </c>
      <c r="F68" s="67" t="s">
        <v>330</v>
      </c>
      <c r="G68" s="67" t="s">
        <v>292</v>
      </c>
      <c r="H68" s="12" t="s">
        <v>148</v>
      </c>
      <c r="J68" s="2" t="s">
        <v>12</v>
      </c>
      <c r="K68" s="9"/>
    </row>
    <row r="69" spans="1:11" customFormat="1" ht="15" x14ac:dyDescent="0.25">
      <c r="A69" s="10">
        <f>IF(J69&lt;&gt;"",COUNTA(J$4:J69),"")</f>
        <v>55</v>
      </c>
      <c r="B69" s="11" t="s">
        <v>154</v>
      </c>
      <c r="C69" s="12" t="s">
        <v>155</v>
      </c>
      <c r="D69" s="13" t="s">
        <v>156</v>
      </c>
      <c r="E69" s="16">
        <v>3.5453999999999999</v>
      </c>
      <c r="F69" s="12"/>
      <c r="G69" s="15"/>
      <c r="H69" s="12" t="s">
        <v>47</v>
      </c>
      <c r="J69" s="2" t="s">
        <v>12</v>
      </c>
      <c r="K69" s="9"/>
    </row>
    <row r="70" spans="1:11" customFormat="1" ht="22.5" x14ac:dyDescent="0.25">
      <c r="A70" s="10">
        <f>IF(J70&lt;&gt;"",COUNTA(J$4:J70),"")</f>
        <v>56</v>
      </c>
      <c r="B70" s="11" t="s">
        <v>157</v>
      </c>
      <c r="C70" s="12" t="s">
        <v>158</v>
      </c>
      <c r="D70" s="13" t="s">
        <v>15</v>
      </c>
      <c r="E70" s="21">
        <v>8.1300000000000003E-4</v>
      </c>
      <c r="F70" s="12"/>
      <c r="G70" s="15"/>
      <c r="H70" s="12" t="s">
        <v>47</v>
      </c>
      <c r="J70" s="2" t="s">
        <v>12</v>
      </c>
      <c r="K70" s="9"/>
    </row>
    <row r="71" spans="1:11" customFormat="1" ht="15" x14ac:dyDescent="0.25">
      <c r="A71" s="35" t="s">
        <v>159</v>
      </c>
      <c r="B71" s="35"/>
      <c r="C71" s="35"/>
      <c r="D71" s="35"/>
      <c r="E71" s="35"/>
      <c r="F71" s="35"/>
      <c r="G71" s="35"/>
      <c r="H71" s="35"/>
      <c r="K71" s="9" t="s">
        <v>159</v>
      </c>
    </row>
    <row r="72" spans="1:11" customFormat="1" ht="33.75" x14ac:dyDescent="0.25">
      <c r="A72" s="10">
        <f>IF(J72&lt;&gt;"",COUNTA(J$4:J72),"")</f>
        <v>57</v>
      </c>
      <c r="B72" s="11" t="s">
        <v>160</v>
      </c>
      <c r="C72" s="12" t="s">
        <v>82</v>
      </c>
      <c r="D72" s="13" t="s">
        <v>23</v>
      </c>
      <c r="E72" s="16">
        <v>0.1016</v>
      </c>
      <c r="F72" s="68" t="s">
        <v>331</v>
      </c>
      <c r="G72" s="68" t="s">
        <v>292</v>
      </c>
      <c r="H72" s="12" t="s">
        <v>161</v>
      </c>
      <c r="J72" s="2" t="s">
        <v>12</v>
      </c>
      <c r="K72" s="9"/>
    </row>
    <row r="73" spans="1:11" customFormat="1" ht="22.5" x14ac:dyDescent="0.25">
      <c r="A73" s="10">
        <f>IF(J73&lt;&gt;"",COUNTA(J$4:J73),"")</f>
        <v>58</v>
      </c>
      <c r="B73" s="11" t="s">
        <v>162</v>
      </c>
      <c r="C73" s="12" t="s">
        <v>85</v>
      </c>
      <c r="D73" s="13" t="s">
        <v>86</v>
      </c>
      <c r="E73" s="16">
        <v>12.801600000000001</v>
      </c>
      <c r="F73" s="12"/>
      <c r="G73" s="15"/>
      <c r="H73" s="12" t="s">
        <v>163</v>
      </c>
      <c r="J73" s="2" t="s">
        <v>12</v>
      </c>
      <c r="K73" s="9"/>
    </row>
    <row r="74" spans="1:11" customFormat="1" ht="45" x14ac:dyDescent="0.25">
      <c r="A74" s="10">
        <f>IF(J74&lt;&gt;"",COUNTA(J$4:J74),"")</f>
        <v>59</v>
      </c>
      <c r="B74" s="11" t="s">
        <v>164</v>
      </c>
      <c r="C74" s="12" t="s">
        <v>89</v>
      </c>
      <c r="D74" s="13" t="s">
        <v>10</v>
      </c>
      <c r="E74" s="14">
        <v>3.63</v>
      </c>
      <c r="F74" s="69" t="s">
        <v>332</v>
      </c>
      <c r="G74" s="69" t="s">
        <v>293</v>
      </c>
      <c r="H74" s="12" t="s">
        <v>165</v>
      </c>
      <c r="J74" s="2" t="s">
        <v>12</v>
      </c>
      <c r="K74" s="9"/>
    </row>
    <row r="75" spans="1:11" customFormat="1" ht="15" x14ac:dyDescent="0.25">
      <c r="A75" s="10">
        <f>IF(J75&lt;&gt;"",COUNTA(J$4:J75),"")</f>
        <v>60</v>
      </c>
      <c r="B75" s="11" t="s">
        <v>166</v>
      </c>
      <c r="C75" s="12" t="s">
        <v>167</v>
      </c>
      <c r="D75" s="13" t="s">
        <v>86</v>
      </c>
      <c r="E75" s="16">
        <v>-0.21779999999999999</v>
      </c>
      <c r="F75" s="12"/>
      <c r="G75" s="15"/>
      <c r="H75" s="12" t="s">
        <v>47</v>
      </c>
      <c r="J75" s="2" t="s">
        <v>12</v>
      </c>
      <c r="K75" s="9"/>
    </row>
    <row r="76" spans="1:11" customFormat="1" ht="15" x14ac:dyDescent="0.25">
      <c r="A76" s="10">
        <f>IF(J76&lt;&gt;"",COUNTA(J$4:J76),"")</f>
        <v>61</v>
      </c>
      <c r="B76" s="11" t="s">
        <v>168</v>
      </c>
      <c r="C76" s="12" t="s">
        <v>169</v>
      </c>
      <c r="D76" s="13" t="s">
        <v>86</v>
      </c>
      <c r="E76" s="17">
        <v>-21.417000000000002</v>
      </c>
      <c r="F76" s="12"/>
      <c r="G76" s="15"/>
      <c r="H76" s="12" t="s">
        <v>47</v>
      </c>
      <c r="J76" s="2" t="s">
        <v>12</v>
      </c>
      <c r="K76" s="9"/>
    </row>
    <row r="77" spans="1:11" customFormat="1" ht="22.5" x14ac:dyDescent="0.25">
      <c r="A77" s="10">
        <f>IF(J77&lt;&gt;"",COUNTA(J$4:J77),"")</f>
        <v>62</v>
      </c>
      <c r="B77" s="11" t="s">
        <v>170</v>
      </c>
      <c r="C77" s="12" t="s">
        <v>171</v>
      </c>
      <c r="D77" s="13" t="s">
        <v>86</v>
      </c>
      <c r="E77" s="20">
        <v>18.418620000000001</v>
      </c>
      <c r="F77" s="12"/>
      <c r="G77" s="15"/>
      <c r="H77" s="12" t="s">
        <v>172</v>
      </c>
      <c r="J77" s="2" t="s">
        <v>12</v>
      </c>
      <c r="K77" s="9"/>
    </row>
    <row r="78" spans="1:11" customFormat="1" ht="22.5" x14ac:dyDescent="0.25">
      <c r="A78" s="10">
        <f>IF(J78&lt;&gt;"",COUNTA(J$4:J78),"")</f>
        <v>63</v>
      </c>
      <c r="B78" s="11" t="s">
        <v>173</v>
      </c>
      <c r="C78" s="12" t="s">
        <v>174</v>
      </c>
      <c r="D78" s="13" t="s">
        <v>86</v>
      </c>
      <c r="E78" s="21">
        <v>7.1873999999999993E-2</v>
      </c>
      <c r="F78" s="12"/>
      <c r="G78" s="15"/>
      <c r="H78" s="12" t="s">
        <v>175</v>
      </c>
      <c r="J78" s="2" t="s">
        <v>12</v>
      </c>
      <c r="K78" s="9"/>
    </row>
    <row r="79" spans="1:11" customFormat="1" ht="22.5" x14ac:dyDescent="0.25">
      <c r="A79" s="10">
        <f>IF(J79&lt;&gt;"",COUNTA(J$4:J79),"")</f>
        <v>64</v>
      </c>
      <c r="B79" s="11" t="s">
        <v>176</v>
      </c>
      <c r="C79" s="12" t="s">
        <v>177</v>
      </c>
      <c r="D79" s="13" t="s">
        <v>46</v>
      </c>
      <c r="E79" s="19">
        <v>363</v>
      </c>
      <c r="F79" s="12"/>
      <c r="G79" s="15"/>
      <c r="H79" s="12" t="s">
        <v>47</v>
      </c>
      <c r="J79" s="2" t="s">
        <v>12</v>
      </c>
      <c r="K79" s="9"/>
    </row>
    <row r="80" spans="1:11" customFormat="1" ht="33.75" x14ac:dyDescent="0.25">
      <c r="A80" s="10">
        <f>IF(J80&lt;&gt;"",COUNTA(J$4:J80),"")</f>
        <v>65</v>
      </c>
      <c r="B80" s="11" t="s">
        <v>178</v>
      </c>
      <c r="C80" s="12" t="s">
        <v>94</v>
      </c>
      <c r="D80" s="13" t="s">
        <v>19</v>
      </c>
      <c r="E80" s="16">
        <v>0.39889999999999998</v>
      </c>
      <c r="F80" s="70" t="s">
        <v>333</v>
      </c>
      <c r="G80" s="70" t="s">
        <v>292</v>
      </c>
      <c r="H80" s="12" t="s">
        <v>179</v>
      </c>
      <c r="J80" s="2" t="s">
        <v>12</v>
      </c>
      <c r="K80" s="9"/>
    </row>
    <row r="81" spans="1:11" customFormat="1" ht="15" x14ac:dyDescent="0.25">
      <c r="A81" s="10">
        <f>IF(J81&lt;&gt;"",COUNTA(J$4:J81),"")</f>
        <v>66</v>
      </c>
      <c r="B81" s="11" t="s">
        <v>180</v>
      </c>
      <c r="C81" s="12" t="s">
        <v>97</v>
      </c>
      <c r="D81" s="13" t="s">
        <v>98</v>
      </c>
      <c r="E81" s="14">
        <v>438.79</v>
      </c>
      <c r="F81" s="12"/>
      <c r="G81" s="15"/>
      <c r="H81" s="12" t="s">
        <v>181</v>
      </c>
      <c r="J81" s="2" t="s">
        <v>12</v>
      </c>
      <c r="K81" s="9"/>
    </row>
    <row r="82" spans="1:11" customFormat="1" ht="45" x14ac:dyDescent="0.25">
      <c r="A82" s="10">
        <f>IF(J82&lt;&gt;"",COUNTA(J$4:J82),"")</f>
        <v>67</v>
      </c>
      <c r="B82" s="11" t="s">
        <v>182</v>
      </c>
      <c r="C82" s="12" t="s">
        <v>133</v>
      </c>
      <c r="D82" s="13" t="s">
        <v>23</v>
      </c>
      <c r="E82" s="16">
        <v>0.39889999999999998</v>
      </c>
      <c r="F82" s="71" t="s">
        <v>334</v>
      </c>
      <c r="G82" s="71" t="s">
        <v>294</v>
      </c>
      <c r="H82" s="12" t="s">
        <v>183</v>
      </c>
      <c r="J82" s="2" t="s">
        <v>12</v>
      </c>
      <c r="K82" s="9"/>
    </row>
    <row r="83" spans="1:11" customFormat="1" ht="22.5" x14ac:dyDescent="0.25">
      <c r="A83" s="10">
        <f>IF(J83&lt;&gt;"",COUNTA(J$4:J83),"")</f>
        <v>68</v>
      </c>
      <c r="B83" s="11" t="s">
        <v>184</v>
      </c>
      <c r="C83" s="12" t="s">
        <v>136</v>
      </c>
      <c r="D83" s="13" t="s">
        <v>86</v>
      </c>
      <c r="E83" s="14">
        <v>39.89</v>
      </c>
      <c r="F83" s="12"/>
      <c r="G83" s="15"/>
      <c r="H83" s="12" t="s">
        <v>185</v>
      </c>
      <c r="J83" s="2" t="s">
        <v>12</v>
      </c>
      <c r="K83" s="9"/>
    </row>
    <row r="84" spans="1:11" customFormat="1" ht="45" x14ac:dyDescent="0.25">
      <c r="A84" s="10">
        <f>IF(J84&lt;&gt;"",COUNTA(J$4:J84),"")</f>
        <v>69</v>
      </c>
      <c r="B84" s="11" t="s">
        <v>186</v>
      </c>
      <c r="C84" s="12" t="s">
        <v>82</v>
      </c>
      <c r="D84" s="13" t="s">
        <v>23</v>
      </c>
      <c r="E84" s="20">
        <v>0.19944999999999999</v>
      </c>
      <c r="F84" s="72" t="s">
        <v>335</v>
      </c>
      <c r="G84" s="72" t="s">
        <v>295</v>
      </c>
      <c r="H84" s="12" t="s">
        <v>187</v>
      </c>
      <c r="J84" s="2" t="s">
        <v>12</v>
      </c>
      <c r="K84" s="9"/>
    </row>
    <row r="85" spans="1:11" customFormat="1" ht="22.5" x14ac:dyDescent="0.25">
      <c r="A85" s="10">
        <f>IF(J85&lt;&gt;"",COUNTA(J$4:J85),"")</f>
        <v>70</v>
      </c>
      <c r="B85" s="11" t="s">
        <v>188</v>
      </c>
      <c r="C85" s="12" t="s">
        <v>85</v>
      </c>
      <c r="D85" s="13" t="s">
        <v>86</v>
      </c>
      <c r="E85" s="16">
        <v>25.130700000000001</v>
      </c>
      <c r="F85" s="12"/>
      <c r="G85" s="15"/>
      <c r="H85" s="12" t="s">
        <v>189</v>
      </c>
      <c r="J85" s="2" t="s">
        <v>12</v>
      </c>
      <c r="K85" s="9"/>
    </row>
    <row r="86" spans="1:11" customFormat="1" ht="45" x14ac:dyDescent="0.25">
      <c r="A86" s="10">
        <f>IF(J86&lt;&gt;"",COUNTA(J$4:J86),"")</f>
        <v>71</v>
      </c>
      <c r="B86" s="11" t="s">
        <v>190</v>
      </c>
      <c r="C86" s="12" t="s">
        <v>191</v>
      </c>
      <c r="D86" s="13" t="s">
        <v>23</v>
      </c>
      <c r="E86" s="20">
        <v>4.0499999999999998E-3</v>
      </c>
      <c r="F86" s="73" t="s">
        <v>336</v>
      </c>
      <c r="G86" s="73" t="s">
        <v>295</v>
      </c>
      <c r="H86" s="12" t="s">
        <v>192</v>
      </c>
      <c r="J86" s="2" t="s">
        <v>12</v>
      </c>
      <c r="K86" s="9"/>
    </row>
    <row r="87" spans="1:11" customFormat="1" ht="33.75" x14ac:dyDescent="0.25">
      <c r="A87" s="10">
        <f>IF(J87&lt;&gt;"",COUNTA(J$4:J87),"")</f>
        <v>72</v>
      </c>
      <c r="B87" s="11" t="s">
        <v>193</v>
      </c>
      <c r="C87" s="12" t="s">
        <v>194</v>
      </c>
      <c r="D87" s="13" t="s">
        <v>86</v>
      </c>
      <c r="E87" s="17">
        <v>0.40500000000000003</v>
      </c>
      <c r="F87" s="12"/>
      <c r="G87" s="15"/>
      <c r="H87" s="12" t="s">
        <v>195</v>
      </c>
      <c r="J87" s="2" t="s">
        <v>12</v>
      </c>
      <c r="K87" s="9"/>
    </row>
    <row r="88" spans="1:11" customFormat="1" ht="45" x14ac:dyDescent="0.25">
      <c r="A88" s="10">
        <f>IF(J88&lt;&gt;"",COUNTA(J$4:J88),"")</f>
        <v>73</v>
      </c>
      <c r="B88" s="11" t="s">
        <v>196</v>
      </c>
      <c r="C88" s="12" t="s">
        <v>197</v>
      </c>
      <c r="D88" s="13" t="s">
        <v>23</v>
      </c>
      <c r="E88" s="20">
        <v>4.0499999999999998E-3</v>
      </c>
      <c r="F88" s="74" t="s">
        <v>337</v>
      </c>
      <c r="G88" s="74" t="s">
        <v>295</v>
      </c>
      <c r="H88" s="12" t="s">
        <v>192</v>
      </c>
      <c r="J88" s="2" t="s">
        <v>12</v>
      </c>
      <c r="K88" s="9"/>
    </row>
    <row r="89" spans="1:11" customFormat="1" ht="15" x14ac:dyDescent="0.25">
      <c r="A89" s="10">
        <f>IF(J89&lt;&gt;"",COUNTA(J$4:J89),"")</f>
        <v>74</v>
      </c>
      <c r="B89" s="11" t="s">
        <v>198</v>
      </c>
      <c r="C89" s="12" t="s">
        <v>199</v>
      </c>
      <c r="D89" s="13" t="s">
        <v>86</v>
      </c>
      <c r="E89" s="16">
        <v>0.44550000000000001</v>
      </c>
      <c r="F89" s="12"/>
      <c r="G89" s="15"/>
      <c r="H89" s="12" t="s">
        <v>200</v>
      </c>
      <c r="J89" s="2" t="s">
        <v>12</v>
      </c>
      <c r="K89" s="9"/>
    </row>
    <row r="90" spans="1:11" customFormat="1" ht="45" x14ac:dyDescent="0.25">
      <c r="A90" s="10">
        <f>IF(J90&lt;&gt;"",COUNTA(J$4:J90),"")</f>
        <v>75</v>
      </c>
      <c r="B90" s="11" t="s">
        <v>201</v>
      </c>
      <c r="C90" s="12" t="s">
        <v>197</v>
      </c>
      <c r="D90" s="13" t="s">
        <v>23</v>
      </c>
      <c r="E90" s="20">
        <v>0.11724</v>
      </c>
      <c r="F90" s="75" t="s">
        <v>338</v>
      </c>
      <c r="G90" s="75" t="s">
        <v>296</v>
      </c>
      <c r="H90" s="12" t="s">
        <v>202</v>
      </c>
      <c r="J90" s="2" t="s">
        <v>12</v>
      </c>
      <c r="K90" s="9"/>
    </row>
    <row r="91" spans="1:11" customFormat="1" ht="15" x14ac:dyDescent="0.25">
      <c r="A91" s="10">
        <f>IF(J91&lt;&gt;"",COUNTA(J$4:J91),"")</f>
        <v>76</v>
      </c>
      <c r="B91" s="11" t="s">
        <v>203</v>
      </c>
      <c r="C91" s="12" t="s">
        <v>199</v>
      </c>
      <c r="D91" s="13" t="s">
        <v>86</v>
      </c>
      <c r="E91" s="16">
        <v>12.8964</v>
      </c>
      <c r="F91" s="12"/>
      <c r="G91" s="15"/>
      <c r="H91" s="12" t="s">
        <v>204</v>
      </c>
      <c r="J91" s="2" t="s">
        <v>12</v>
      </c>
      <c r="K91" s="9"/>
    </row>
    <row r="92" spans="1:11" customFormat="1" ht="45" x14ac:dyDescent="0.25">
      <c r="A92" s="10">
        <f>IF(J92&lt;&gt;"",COUNTA(J$4:J92),"")</f>
        <v>77</v>
      </c>
      <c r="B92" s="11" t="s">
        <v>205</v>
      </c>
      <c r="C92" s="12" t="s">
        <v>206</v>
      </c>
      <c r="D92" s="13" t="s">
        <v>50</v>
      </c>
      <c r="E92" s="17">
        <v>3.9889999999999999</v>
      </c>
      <c r="F92" s="76" t="s">
        <v>339</v>
      </c>
      <c r="G92" s="76" t="s">
        <v>297</v>
      </c>
      <c r="H92" s="12" t="s">
        <v>207</v>
      </c>
      <c r="J92" s="2" t="s">
        <v>12</v>
      </c>
      <c r="K92" s="9"/>
    </row>
    <row r="93" spans="1:11" customFormat="1" ht="22.5" x14ac:dyDescent="0.25">
      <c r="A93" s="10">
        <f>IF(J93&lt;&gt;"",COUNTA(J$4:J93),"")</f>
        <v>78</v>
      </c>
      <c r="B93" s="11" t="s">
        <v>208</v>
      </c>
      <c r="C93" s="12" t="s">
        <v>209</v>
      </c>
      <c r="D93" s="13" t="s">
        <v>98</v>
      </c>
      <c r="E93" s="18">
        <v>390.8</v>
      </c>
      <c r="F93" s="12"/>
      <c r="G93" s="15"/>
      <c r="H93" s="12" t="s">
        <v>47</v>
      </c>
      <c r="J93" s="2" t="s">
        <v>12</v>
      </c>
      <c r="K93" s="9"/>
    </row>
    <row r="94" spans="1:11" customFormat="1" ht="22.5" x14ac:dyDescent="0.25">
      <c r="A94" s="10">
        <f>IF(J94&lt;&gt;"",COUNTA(J$4:J94),"")</f>
        <v>79</v>
      </c>
      <c r="B94" s="11" t="s">
        <v>210</v>
      </c>
      <c r="C94" s="12" t="s">
        <v>211</v>
      </c>
      <c r="D94" s="13" t="s">
        <v>98</v>
      </c>
      <c r="E94" s="18">
        <v>8.1</v>
      </c>
      <c r="F94" s="12"/>
      <c r="G94" s="15"/>
      <c r="H94" s="12" t="s">
        <v>47</v>
      </c>
      <c r="J94" s="2" t="s">
        <v>12</v>
      </c>
      <c r="K94" s="9"/>
    </row>
    <row r="95" spans="1:11" customFormat="1" ht="15" x14ac:dyDescent="0.25">
      <c r="A95" s="35" t="s">
        <v>212</v>
      </c>
      <c r="B95" s="35"/>
      <c r="C95" s="35"/>
      <c r="D95" s="35"/>
      <c r="E95" s="35"/>
      <c r="F95" s="35"/>
      <c r="G95" s="35"/>
      <c r="H95" s="35"/>
      <c r="K95" s="9" t="s">
        <v>212</v>
      </c>
    </row>
    <row r="96" spans="1:11" customFormat="1" ht="45" x14ac:dyDescent="0.25">
      <c r="A96" s="10">
        <f>IF(J96&lt;&gt;"",COUNTA(J$4:J96),"")</f>
        <v>80</v>
      </c>
      <c r="B96" s="11" t="s">
        <v>213</v>
      </c>
      <c r="C96" s="12" t="s">
        <v>214</v>
      </c>
      <c r="D96" s="13" t="s">
        <v>36</v>
      </c>
      <c r="E96" s="14">
        <v>0.33</v>
      </c>
      <c r="F96" s="77" t="s">
        <v>340</v>
      </c>
      <c r="G96" s="77" t="s">
        <v>285</v>
      </c>
      <c r="H96" s="12" t="s">
        <v>215</v>
      </c>
      <c r="J96" s="2" t="s">
        <v>12</v>
      </c>
      <c r="K96" s="9"/>
    </row>
    <row r="97" spans="1:11" customFormat="1" ht="15" x14ac:dyDescent="0.25">
      <c r="A97" s="10">
        <f>IF(J97&lt;&gt;"",COUNTA(J$4:J97),"")</f>
        <v>81</v>
      </c>
      <c r="B97" s="11" t="s">
        <v>216</v>
      </c>
      <c r="C97" s="12" t="s">
        <v>217</v>
      </c>
      <c r="D97" s="13" t="s">
        <v>86</v>
      </c>
      <c r="E97" s="16">
        <v>2.3099999999999999E-2</v>
      </c>
      <c r="F97" s="12"/>
      <c r="G97" s="15"/>
      <c r="H97" s="12" t="s">
        <v>47</v>
      </c>
      <c r="J97" s="2" t="s">
        <v>12</v>
      </c>
      <c r="K97" s="9"/>
    </row>
    <row r="98" spans="1:11" customFormat="1" ht="22.5" x14ac:dyDescent="0.25">
      <c r="A98" s="10">
        <f>IF(J98&lt;&gt;"",COUNTA(J$4:J98),"")</f>
        <v>82</v>
      </c>
      <c r="B98" s="11" t="s">
        <v>218</v>
      </c>
      <c r="C98" s="12" t="s">
        <v>219</v>
      </c>
      <c r="D98" s="13" t="s">
        <v>46</v>
      </c>
      <c r="E98" s="19">
        <v>6</v>
      </c>
      <c r="F98" s="12"/>
      <c r="G98" s="15"/>
      <c r="H98" s="12" t="s">
        <v>47</v>
      </c>
      <c r="J98" s="2" t="s">
        <v>12</v>
      </c>
      <c r="K98" s="9"/>
    </row>
    <row r="99" spans="1:11" customFormat="1" ht="22.5" x14ac:dyDescent="0.25">
      <c r="A99" s="10">
        <f>IF(J99&lt;&gt;"",COUNTA(J$4:J99),"")</f>
        <v>83</v>
      </c>
      <c r="B99" s="11" t="s">
        <v>220</v>
      </c>
      <c r="C99" s="12" t="s">
        <v>221</v>
      </c>
      <c r="D99" s="13" t="s">
        <v>46</v>
      </c>
      <c r="E99" s="19">
        <v>3</v>
      </c>
      <c r="F99" s="12"/>
      <c r="G99" s="15"/>
      <c r="H99" s="12" t="s">
        <v>47</v>
      </c>
      <c r="J99" s="2" t="s">
        <v>12</v>
      </c>
      <c r="K99" s="9"/>
    </row>
    <row r="100" spans="1:11" customFormat="1" ht="45" x14ac:dyDescent="0.25">
      <c r="A100" s="10">
        <f>IF(J100&lt;&gt;"",COUNTA(J$4:J100),"")</f>
        <v>84</v>
      </c>
      <c r="B100" s="11" t="s">
        <v>222</v>
      </c>
      <c r="C100" s="12" t="s">
        <v>35</v>
      </c>
      <c r="D100" s="13" t="s">
        <v>36</v>
      </c>
      <c r="E100" s="14">
        <v>0.24</v>
      </c>
      <c r="F100" s="78" t="s">
        <v>341</v>
      </c>
      <c r="G100" s="78" t="s">
        <v>285</v>
      </c>
      <c r="H100" s="12" t="s">
        <v>223</v>
      </c>
      <c r="J100" s="2" t="s">
        <v>12</v>
      </c>
      <c r="K100" s="9"/>
    </row>
    <row r="101" spans="1:11" customFormat="1" ht="15" x14ac:dyDescent="0.25">
      <c r="A101" s="10">
        <f>IF(J101&lt;&gt;"",COUNTA(J$4:J101),"")</f>
        <v>85</v>
      </c>
      <c r="B101" s="11" t="s">
        <v>224</v>
      </c>
      <c r="C101" s="12" t="s">
        <v>169</v>
      </c>
      <c r="D101" s="13" t="s">
        <v>86</v>
      </c>
      <c r="E101" s="16">
        <v>2.0287999999999999</v>
      </c>
      <c r="F101" s="12"/>
      <c r="G101" s="15"/>
      <c r="H101" s="12" t="s">
        <v>47</v>
      </c>
      <c r="J101" s="2" t="s">
        <v>12</v>
      </c>
      <c r="K101" s="9"/>
    </row>
    <row r="102" spans="1:11" customFormat="1" ht="22.5" x14ac:dyDescent="0.25">
      <c r="A102" s="10">
        <f>IF(J102&lt;&gt;"",COUNTA(J$4:J102),"")</f>
        <v>86</v>
      </c>
      <c r="B102" s="11" t="s">
        <v>225</v>
      </c>
      <c r="C102" s="12" t="s">
        <v>226</v>
      </c>
      <c r="D102" s="13" t="s">
        <v>46</v>
      </c>
      <c r="E102" s="19">
        <v>1</v>
      </c>
      <c r="F102" s="12"/>
      <c r="G102" s="15"/>
      <c r="H102" s="12" t="s">
        <v>47</v>
      </c>
      <c r="J102" s="2" t="s">
        <v>12</v>
      </c>
      <c r="K102" s="9"/>
    </row>
    <row r="103" spans="1:11" customFormat="1" ht="33.75" x14ac:dyDescent="0.25">
      <c r="A103" s="10">
        <f>IF(J103&lt;&gt;"",COUNTA(J$4:J103),"")</f>
        <v>87</v>
      </c>
      <c r="B103" s="11" t="s">
        <v>227</v>
      </c>
      <c r="C103" s="12" t="s">
        <v>228</v>
      </c>
      <c r="D103" s="13" t="s">
        <v>46</v>
      </c>
      <c r="E103" s="19">
        <v>1</v>
      </c>
      <c r="F103" s="12"/>
      <c r="G103" s="15"/>
      <c r="H103" s="12" t="s">
        <v>47</v>
      </c>
      <c r="J103" s="2" t="s">
        <v>12</v>
      </c>
      <c r="K103" s="9"/>
    </row>
    <row r="104" spans="1:11" customFormat="1" ht="33.75" x14ac:dyDescent="0.25">
      <c r="A104" s="10">
        <f>IF(J104&lt;&gt;"",COUNTA(J$4:J104),"")</f>
        <v>88</v>
      </c>
      <c r="B104" s="11" t="s">
        <v>229</v>
      </c>
      <c r="C104" s="12" t="s">
        <v>230</v>
      </c>
      <c r="D104" s="13" t="s">
        <v>46</v>
      </c>
      <c r="E104" s="19">
        <v>1</v>
      </c>
      <c r="F104" s="12"/>
      <c r="G104" s="15"/>
      <c r="H104" s="12" t="s">
        <v>47</v>
      </c>
      <c r="J104" s="2" t="s">
        <v>12</v>
      </c>
      <c r="K104" s="9"/>
    </row>
    <row r="105" spans="1:11" customFormat="1" ht="15" x14ac:dyDescent="0.25">
      <c r="A105" s="35" t="s">
        <v>231</v>
      </c>
      <c r="B105" s="35"/>
      <c r="C105" s="35"/>
      <c r="D105" s="35"/>
      <c r="E105" s="35"/>
      <c r="F105" s="35"/>
      <c r="G105" s="35"/>
      <c r="H105" s="35"/>
      <c r="K105" s="9" t="s">
        <v>231</v>
      </c>
    </row>
    <row r="106" spans="1:11" customFormat="1" ht="33.75" x14ac:dyDescent="0.25">
      <c r="A106" s="10">
        <f>IF(J106&lt;&gt;"",COUNTA(J$4:J106),"")</f>
        <v>89</v>
      </c>
      <c r="B106" s="11" t="s">
        <v>232</v>
      </c>
      <c r="C106" s="12" t="s">
        <v>35</v>
      </c>
      <c r="D106" s="13" t="s">
        <v>36</v>
      </c>
      <c r="E106" s="14">
        <v>0.06</v>
      </c>
      <c r="F106" s="79" t="s">
        <v>342</v>
      </c>
      <c r="G106" s="79" t="s">
        <v>285</v>
      </c>
      <c r="H106" s="12" t="s">
        <v>233</v>
      </c>
      <c r="J106" s="2" t="s">
        <v>12</v>
      </c>
      <c r="K106" s="9"/>
    </row>
    <row r="107" spans="1:11" customFormat="1" ht="15" x14ac:dyDescent="0.25">
      <c r="A107" s="10">
        <f>IF(J107&lt;&gt;"",COUNTA(J$4:J107),"")</f>
        <v>90</v>
      </c>
      <c r="B107" s="11" t="s">
        <v>234</v>
      </c>
      <c r="C107" s="12" t="s">
        <v>235</v>
      </c>
      <c r="D107" s="13" t="s">
        <v>86</v>
      </c>
      <c r="E107" s="16">
        <v>0.38040000000000002</v>
      </c>
      <c r="F107" s="12"/>
      <c r="G107" s="15"/>
      <c r="H107" s="12" t="s">
        <v>47</v>
      </c>
      <c r="J107" s="2" t="s">
        <v>12</v>
      </c>
      <c r="K107" s="9"/>
    </row>
    <row r="108" spans="1:11" customFormat="1" ht="33.75" x14ac:dyDescent="0.25">
      <c r="A108" s="10">
        <f>IF(J108&lt;&gt;"",COUNTA(J$4:J108),"")</f>
        <v>91</v>
      </c>
      <c r="B108" s="11" t="s">
        <v>236</v>
      </c>
      <c r="C108" s="12" t="s">
        <v>237</v>
      </c>
      <c r="D108" s="13" t="s">
        <v>86</v>
      </c>
      <c r="E108" s="14">
        <v>0.06</v>
      </c>
      <c r="F108" s="80" t="s">
        <v>343</v>
      </c>
      <c r="G108" s="80" t="s">
        <v>285</v>
      </c>
      <c r="H108" s="12" t="s">
        <v>47</v>
      </c>
      <c r="J108" s="2" t="s">
        <v>12</v>
      </c>
      <c r="K108" s="9"/>
    </row>
    <row r="109" spans="1:11" customFormat="1" ht="22.5" x14ac:dyDescent="0.25">
      <c r="A109" s="10">
        <f>IF(J109&lt;&gt;"",COUNTA(J$4:J109),"")</f>
        <v>92</v>
      </c>
      <c r="B109" s="11" t="s">
        <v>238</v>
      </c>
      <c r="C109" s="12" t="s">
        <v>85</v>
      </c>
      <c r="D109" s="13" t="s">
        <v>86</v>
      </c>
      <c r="E109" s="20">
        <v>9.8280000000000006E-2</v>
      </c>
      <c r="F109" s="12"/>
      <c r="G109" s="15"/>
      <c r="H109" s="12" t="s">
        <v>239</v>
      </c>
      <c r="J109" s="2" t="s">
        <v>12</v>
      </c>
      <c r="K109" s="9"/>
    </row>
    <row r="110" spans="1:11" customFormat="1" ht="45" x14ac:dyDescent="0.25">
      <c r="A110" s="10">
        <f>IF(J110&lt;&gt;"",COUNTA(J$4:J110),"")</f>
        <v>93</v>
      </c>
      <c r="B110" s="11" t="s">
        <v>240</v>
      </c>
      <c r="C110" s="12" t="s">
        <v>241</v>
      </c>
      <c r="D110" s="13" t="s">
        <v>15</v>
      </c>
      <c r="E110" s="21">
        <v>0.25397900000000001</v>
      </c>
      <c r="F110" s="81" t="s">
        <v>344</v>
      </c>
      <c r="G110" s="81" t="s">
        <v>285</v>
      </c>
      <c r="H110" s="12" t="s">
        <v>242</v>
      </c>
      <c r="J110" s="2" t="s">
        <v>12</v>
      </c>
      <c r="K110" s="9"/>
    </row>
    <row r="111" spans="1:11" customFormat="1" ht="33.75" x14ac:dyDescent="0.25">
      <c r="A111" s="10">
        <f>IF(J111&lt;&gt;"",COUNTA(J$4:J111),"")</f>
        <v>94</v>
      </c>
      <c r="B111" s="11" t="s">
        <v>243</v>
      </c>
      <c r="C111" s="12" t="s">
        <v>244</v>
      </c>
      <c r="D111" s="13" t="s">
        <v>245</v>
      </c>
      <c r="E111" s="19">
        <v>39</v>
      </c>
      <c r="F111" s="12"/>
      <c r="G111" s="15"/>
      <c r="H111" s="12" t="s">
        <v>246</v>
      </c>
      <c r="J111" s="2" t="s">
        <v>12</v>
      </c>
      <c r="K111" s="9"/>
    </row>
    <row r="112" spans="1:11" customFormat="1" ht="22.5" x14ac:dyDescent="0.25">
      <c r="A112" s="10">
        <f>IF(J112&lt;&gt;"",COUNTA(J$4:J112),"")</f>
        <v>95</v>
      </c>
      <c r="B112" s="11" t="s">
        <v>247</v>
      </c>
      <c r="C112" s="12" t="s">
        <v>248</v>
      </c>
      <c r="D112" s="13" t="s">
        <v>245</v>
      </c>
      <c r="E112" s="19">
        <v>145</v>
      </c>
      <c r="F112" s="12"/>
      <c r="G112" s="15"/>
      <c r="H112" s="12" t="s">
        <v>47</v>
      </c>
      <c r="J112" s="2" t="s">
        <v>12</v>
      </c>
      <c r="K112" s="9"/>
    </row>
    <row r="113" spans="1:15" customFormat="1" ht="33.75" x14ac:dyDescent="0.25">
      <c r="A113" s="10">
        <f>IF(J113&lt;&gt;"",COUNTA(J$4:J113),"")</f>
        <v>96</v>
      </c>
      <c r="B113" s="11" t="s">
        <v>249</v>
      </c>
      <c r="C113" s="12" t="s">
        <v>250</v>
      </c>
      <c r="D113" s="13" t="s">
        <v>50</v>
      </c>
      <c r="E113" s="20">
        <v>9.3119999999999994E-2</v>
      </c>
      <c r="F113" s="82" t="s">
        <v>345</v>
      </c>
      <c r="G113" s="82" t="s">
        <v>285</v>
      </c>
      <c r="H113" s="12" t="s">
        <v>251</v>
      </c>
      <c r="J113" s="2" t="s">
        <v>12</v>
      </c>
      <c r="K113" s="9"/>
    </row>
    <row r="114" spans="1:15" customFormat="1" ht="33.75" x14ac:dyDescent="0.25">
      <c r="A114" s="10">
        <f>IF(J114&lt;&gt;"",COUNTA(J$4:J114),"")</f>
        <v>97</v>
      </c>
      <c r="B114" s="11" t="s">
        <v>252</v>
      </c>
      <c r="C114" s="12" t="s">
        <v>253</v>
      </c>
      <c r="D114" s="13" t="s">
        <v>50</v>
      </c>
      <c r="E114" s="20">
        <v>9.3119999999999994E-2</v>
      </c>
      <c r="F114" s="83" t="s">
        <v>346</v>
      </c>
      <c r="G114" s="83" t="s">
        <v>285</v>
      </c>
      <c r="H114" s="12" t="s">
        <v>251</v>
      </c>
      <c r="J114" s="2" t="s">
        <v>12</v>
      </c>
      <c r="K114" s="9"/>
    </row>
    <row r="115" spans="1:15" customFormat="1" ht="33.75" x14ac:dyDescent="0.25">
      <c r="A115" s="10">
        <f>IF(J115&lt;&gt;"",COUNTA(J$4:J115),"")</f>
        <v>98</v>
      </c>
      <c r="B115" s="11" t="s">
        <v>254</v>
      </c>
      <c r="C115" s="12" t="s">
        <v>255</v>
      </c>
      <c r="D115" s="13" t="s">
        <v>36</v>
      </c>
      <c r="E115" s="14">
        <v>0.42</v>
      </c>
      <c r="F115" s="84" t="s">
        <v>347</v>
      </c>
      <c r="G115" s="84" t="s">
        <v>285</v>
      </c>
      <c r="H115" s="12" t="s">
        <v>256</v>
      </c>
      <c r="J115" s="2" t="s">
        <v>12</v>
      </c>
      <c r="K115" s="9"/>
    </row>
    <row r="116" spans="1:15" customFormat="1" ht="22.5" x14ac:dyDescent="0.25">
      <c r="A116" s="10">
        <f>IF(J116&lt;&gt;"",COUNTA(J$4:J116),"")</f>
        <v>99</v>
      </c>
      <c r="B116" s="11" t="s">
        <v>257</v>
      </c>
      <c r="C116" s="12" t="s">
        <v>258</v>
      </c>
      <c r="D116" s="13" t="s">
        <v>46</v>
      </c>
      <c r="E116" s="19">
        <v>42</v>
      </c>
      <c r="F116" s="12"/>
      <c r="G116" s="15"/>
      <c r="H116" s="12" t="s">
        <v>47</v>
      </c>
      <c r="J116" s="2" t="s">
        <v>12</v>
      </c>
      <c r="K116" s="9"/>
    </row>
    <row r="117" spans="1:15" customFormat="1" ht="15" x14ac:dyDescent="0.25">
      <c r="A117" s="35" t="s">
        <v>259</v>
      </c>
      <c r="B117" s="35"/>
      <c r="C117" s="35"/>
      <c r="D117" s="35"/>
      <c r="E117" s="35"/>
      <c r="F117" s="35"/>
      <c r="G117" s="35"/>
      <c r="H117" s="35"/>
      <c r="K117" s="9" t="s">
        <v>259</v>
      </c>
    </row>
    <row r="118" spans="1:15" customFormat="1" ht="33.75" x14ac:dyDescent="0.25">
      <c r="A118" s="10">
        <f>IF(J118&lt;&gt;"",COUNTA(J$4:J118),"")</f>
        <v>100</v>
      </c>
      <c r="B118" s="11" t="s">
        <v>260</v>
      </c>
      <c r="C118" s="12" t="s">
        <v>147</v>
      </c>
      <c r="D118" s="13" t="s">
        <v>50</v>
      </c>
      <c r="E118" s="14">
        <v>1.26</v>
      </c>
      <c r="F118" s="85" t="s">
        <v>348</v>
      </c>
      <c r="G118" s="85" t="s">
        <v>285</v>
      </c>
      <c r="H118" s="12" t="s">
        <v>261</v>
      </c>
      <c r="J118" s="2" t="s">
        <v>12</v>
      </c>
      <c r="K118" s="9"/>
    </row>
    <row r="119" spans="1:15" customFormat="1" ht="22.5" x14ac:dyDescent="0.25">
      <c r="A119" s="10">
        <f>IF(J119&lt;&gt;"",COUNTA(J$4:J119),"")</f>
        <v>101</v>
      </c>
      <c r="B119" s="11" t="s">
        <v>262</v>
      </c>
      <c r="C119" s="12" t="s">
        <v>150</v>
      </c>
      <c r="D119" s="13" t="s">
        <v>50</v>
      </c>
      <c r="E119" s="14">
        <v>-1.26</v>
      </c>
      <c r="F119" s="12"/>
      <c r="G119" s="15"/>
      <c r="H119" s="12" t="s">
        <v>263</v>
      </c>
      <c r="J119" s="2" t="s">
        <v>12</v>
      </c>
      <c r="K119" s="9"/>
    </row>
    <row r="120" spans="1:15" customFormat="1" ht="33.75" x14ac:dyDescent="0.25">
      <c r="A120" s="10">
        <f>IF(J120&lt;&gt;"",COUNTA(J$4:J120),"")</f>
        <v>102</v>
      </c>
      <c r="B120" s="11" t="s">
        <v>264</v>
      </c>
      <c r="C120" s="12" t="s">
        <v>265</v>
      </c>
      <c r="D120" s="13" t="s">
        <v>50</v>
      </c>
      <c r="E120" s="14">
        <v>9.75</v>
      </c>
      <c r="F120" s="86" t="s">
        <v>349</v>
      </c>
      <c r="G120" s="86" t="s">
        <v>285</v>
      </c>
      <c r="H120" s="12" t="s">
        <v>266</v>
      </c>
      <c r="J120" s="2" t="s">
        <v>12</v>
      </c>
      <c r="K120" s="9"/>
    </row>
    <row r="121" spans="1:15" customFormat="1" ht="33.75" x14ac:dyDescent="0.25">
      <c r="A121" s="10">
        <f>IF(J121&lt;&gt;"",COUNTA(J$4:J121),"")</f>
        <v>103</v>
      </c>
      <c r="B121" s="11" t="s">
        <v>267</v>
      </c>
      <c r="C121" s="12" t="s">
        <v>268</v>
      </c>
      <c r="D121" s="13" t="s">
        <v>50</v>
      </c>
      <c r="E121" s="14">
        <v>9.75</v>
      </c>
      <c r="F121" s="87" t="s">
        <v>349</v>
      </c>
      <c r="G121" s="87" t="s">
        <v>285</v>
      </c>
      <c r="H121" s="12" t="s">
        <v>266</v>
      </c>
      <c r="J121" s="2" t="s">
        <v>12</v>
      </c>
      <c r="K121" s="9"/>
    </row>
    <row r="122" spans="1:15" customFormat="1" ht="33.75" x14ac:dyDescent="0.25">
      <c r="A122" s="10">
        <f>IF(J122&lt;&gt;"",COUNTA(J$4:J122),"")</f>
        <v>104</v>
      </c>
      <c r="B122" s="11" t="s">
        <v>269</v>
      </c>
      <c r="C122" s="12" t="s">
        <v>153</v>
      </c>
      <c r="D122" s="13" t="s">
        <v>50</v>
      </c>
      <c r="E122" s="14">
        <v>11.01</v>
      </c>
      <c r="F122" s="88" t="s">
        <v>350</v>
      </c>
      <c r="G122" s="88" t="s">
        <v>285</v>
      </c>
      <c r="H122" s="12" t="s">
        <v>270</v>
      </c>
      <c r="J122" s="2" t="s">
        <v>12</v>
      </c>
      <c r="K122" s="9"/>
    </row>
    <row r="123" spans="1:15" customFormat="1" ht="15" x14ac:dyDescent="0.25">
      <c r="A123" s="10">
        <f>IF(J123&lt;&gt;"",COUNTA(J$4:J123),"")</f>
        <v>105</v>
      </c>
      <c r="B123" s="11" t="s">
        <v>271</v>
      </c>
      <c r="C123" s="12" t="s">
        <v>155</v>
      </c>
      <c r="D123" s="13" t="s">
        <v>156</v>
      </c>
      <c r="E123" s="14">
        <v>22.02</v>
      </c>
      <c r="F123" s="12"/>
      <c r="G123" s="15"/>
      <c r="H123" s="12" t="s">
        <v>47</v>
      </c>
      <c r="J123" s="2" t="s">
        <v>12</v>
      </c>
      <c r="K123" s="9"/>
    </row>
    <row r="124" spans="1:15" customFormat="1" ht="22.5" x14ac:dyDescent="0.25">
      <c r="A124" s="10">
        <f>IF(J124&lt;&gt;"",COUNTA(J$4:J124),"")</f>
        <v>106</v>
      </c>
      <c r="B124" s="11" t="s">
        <v>272</v>
      </c>
      <c r="C124" s="12" t="s">
        <v>158</v>
      </c>
      <c r="D124" s="13" t="s">
        <v>15</v>
      </c>
      <c r="E124" s="16">
        <v>5.4000000000000003E-3</v>
      </c>
      <c r="F124" s="12"/>
      <c r="G124" s="15"/>
      <c r="H124" s="12" t="s">
        <v>47</v>
      </c>
      <c r="J124" s="2" t="s">
        <v>12</v>
      </c>
      <c r="K124" s="9"/>
    </row>
    <row r="125" spans="1:15" customFormat="1" ht="12.75" customHeight="1" x14ac:dyDescent="0.25">
      <c r="B125" s="22"/>
      <c r="C125" s="22"/>
      <c r="D125" s="22"/>
      <c r="E125" s="22"/>
      <c r="F125" s="22"/>
      <c r="G125" s="22"/>
      <c r="H125" s="22"/>
    </row>
    <row r="126" spans="1:15" s="23" customFormat="1" ht="15" x14ac:dyDescent="0.25">
      <c r="A126" s="24"/>
      <c r="B126" s="25" t="s">
        <v>273</v>
      </c>
      <c r="C126" s="41" t="s">
        <v>298</v>
      </c>
      <c r="D126" s="40"/>
      <c r="E126" s="40"/>
      <c r="F126" s="40"/>
      <c r="G126" s="40"/>
      <c r="H126" s="40"/>
      <c r="I126"/>
      <c r="J126"/>
      <c r="K126" s="26"/>
      <c r="L126" s="26" t="s">
        <v>275</v>
      </c>
      <c r="M126" s="26" t="s">
        <v>274</v>
      </c>
      <c r="N126" s="26"/>
      <c r="O126" s="26"/>
    </row>
    <row r="127" spans="1:15" s="27" customFormat="1" ht="20.25" customHeight="1" x14ac:dyDescent="0.25">
      <c r="A127" s="28"/>
      <c r="B127" s="25"/>
      <c r="C127" s="36" t="s">
        <v>276</v>
      </c>
      <c r="D127" s="36"/>
      <c r="E127" s="36"/>
      <c r="F127" s="36"/>
      <c r="G127" s="36"/>
      <c r="H127" s="36"/>
      <c r="K127" s="29"/>
      <c r="L127" s="29"/>
      <c r="M127" s="29"/>
      <c r="N127" s="29"/>
      <c r="O127" s="29"/>
    </row>
    <row r="128" spans="1:15" s="23" customFormat="1" ht="15" customHeight="1" x14ac:dyDescent="0.25">
      <c r="A128" s="24"/>
      <c r="B128" s="25" t="s">
        <v>277</v>
      </c>
      <c r="C128" s="41" t="s">
        <v>299</v>
      </c>
      <c r="D128" s="40"/>
      <c r="E128" s="40"/>
      <c r="F128" s="40"/>
      <c r="G128" s="40"/>
      <c r="H128" s="40"/>
      <c r="I128"/>
      <c r="J128"/>
      <c r="K128" s="26"/>
      <c r="L128" s="26"/>
      <c r="M128" s="26"/>
      <c r="N128" s="26" t="s">
        <v>275</v>
      </c>
      <c r="O128" s="26" t="s">
        <v>278</v>
      </c>
    </row>
    <row r="129" spans="1:15" s="27" customFormat="1" ht="20.25" customHeight="1" x14ac:dyDescent="0.25">
      <c r="A129" s="28"/>
      <c r="C129" s="36" t="s">
        <v>276</v>
      </c>
      <c r="D129" s="36"/>
      <c r="E129" s="36"/>
      <c r="F129" s="36"/>
      <c r="G129" s="36"/>
      <c r="H129" s="36"/>
      <c r="K129" s="29"/>
      <c r="L129" s="29"/>
      <c r="M129" s="29"/>
      <c r="N129" s="29"/>
      <c r="O129" s="29"/>
    </row>
    <row r="131" spans="1:15" customFormat="1" ht="15" x14ac:dyDescent="0.25">
      <c r="B131" s="30"/>
      <c r="D131" s="30"/>
      <c r="F131" s="30"/>
    </row>
    <row r="136" spans="1:15" customFormat="1" ht="15" x14ac:dyDescent="0.25">
      <c r="C136" s="31"/>
    </row>
    <row r="137" spans="1:15" customFormat="1" ht="15" x14ac:dyDescent="0.25">
      <c r="C137" s="31"/>
    </row>
    <row r="138" spans="1:15" customFormat="1" ht="15" x14ac:dyDescent="0.25">
      <c r="C138" s="31"/>
    </row>
  </sheetData>
  <mergeCells count="18">
    <mergeCell ref="C129:H129"/>
    <mergeCell ref="G3:H3"/>
    <mergeCell ref="A6:H6"/>
    <mergeCell ref="A5:H5"/>
    <mergeCell ref="C126:H126"/>
    <mergeCell ref="C128:H128"/>
    <mergeCell ref="A105:H105"/>
    <mergeCell ref="A117:H117"/>
    <mergeCell ref="C127:H127"/>
    <mergeCell ref="A30:H30"/>
    <mergeCell ref="A36:H36"/>
    <mergeCell ref="A57:H57"/>
    <mergeCell ref="A71:H71"/>
    <mergeCell ref="A95:H95"/>
    <mergeCell ref="G8:H8"/>
    <mergeCell ref="G9:H9"/>
    <mergeCell ref="A10:H10"/>
    <mergeCell ref="A25:H25"/>
  </mergeCells>
  <printOptions horizontalCentered="1"/>
  <pageMargins left="0.69999998807907104" right="0.69999998807907104" top="0.75" bottom="0.75" header="0.30000001192092901" footer="0.30000001192092901"/>
  <pageSetup paperSize="9" scale="9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(Эксп) (2023)02-02-01 Благ осн </vt:lpstr>
      <vt:lpstr>'(Эксп) (2023)02-02-01 Благ осн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Andrqn</dc:creator>
  <cp:lastModifiedBy>George Andrqn</cp:lastModifiedBy>
  <cp:lastPrinted>2023-03-20T08:17:53Z</cp:lastPrinted>
  <dcterms:created xsi:type="dcterms:W3CDTF">2020-09-30T08:50:27Z</dcterms:created>
  <dcterms:modified xsi:type="dcterms:W3CDTF">2023-06-15T06:56:23Z</dcterms:modified>
</cp:coreProperties>
</file>